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63회 통계연보\"/>
    </mc:Choice>
  </mc:AlternateContent>
  <bookViews>
    <workbookView xWindow="0" yWindow="0" windowWidth="28800" windowHeight="12390"/>
  </bookViews>
  <sheets>
    <sheet name="1. 산업대분류별 사업체총괄" sheetId="1" r:id="rId1"/>
    <sheet name="2. 종사자규모별 사업체수 및 종사자수" sheetId="2" r:id="rId2"/>
    <sheet name="3. 산업별 사업체수 및 종사자수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2" l="1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B1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S14" i="1" l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<sst xmlns="http://schemas.openxmlformats.org/spreadsheetml/2006/main" count="181" uniqueCount="110">
  <si>
    <t>Ⅴ. 사업체  Establishment</t>
    <phoneticPr fontId="4" type="noConversion"/>
  </si>
  <si>
    <t>Unit : each, person</t>
    <phoneticPr fontId="4" type="noConversion"/>
  </si>
  <si>
    <t>회 사 법 인
Incorporated
company</t>
    <phoneticPr fontId="4" type="noConversion"/>
  </si>
  <si>
    <t>회사이외법인
Non-business corporation</t>
    <phoneticPr fontId="4" type="noConversion"/>
  </si>
  <si>
    <t>사업체
Estab.</t>
    <phoneticPr fontId="4" type="noConversion"/>
  </si>
  <si>
    <t>종사자
Workers</t>
    <phoneticPr fontId="4" type="noConversion"/>
  </si>
  <si>
    <t>계
Total</t>
    <phoneticPr fontId="4" type="noConversion"/>
  </si>
  <si>
    <t>여
Female</t>
    <phoneticPr fontId="4" type="noConversion"/>
  </si>
  <si>
    <t>광업</t>
    <phoneticPr fontId="4" type="noConversion"/>
  </si>
  <si>
    <t>제조업</t>
    <phoneticPr fontId="4" type="noConversion"/>
  </si>
  <si>
    <t>전기  가스  증기 및 수도사업</t>
    <phoneticPr fontId="4" type="noConversion"/>
  </si>
  <si>
    <t xml:space="preserve">하수 · 폐기물 처리  원료재생 및 환경복원업 </t>
    <phoneticPr fontId="4" type="noConversion"/>
  </si>
  <si>
    <t>건설업</t>
    <phoneticPr fontId="4" type="noConversion"/>
  </si>
  <si>
    <t>운수업</t>
    <phoneticPr fontId="4" type="noConversion"/>
  </si>
  <si>
    <t xml:space="preserve">출판  영상  방송통신 및 정보서비스업 </t>
    <phoneticPr fontId="4" type="noConversion"/>
  </si>
  <si>
    <t xml:space="preserve">부동산업 및 임대업 </t>
    <phoneticPr fontId="4" type="noConversion"/>
  </si>
  <si>
    <t>공공행정  국방 및 사회보장 행정</t>
    <phoneticPr fontId="4" type="noConversion"/>
  </si>
  <si>
    <t>협회 및 단체  수리  및 기타 개인 서비스업</t>
    <phoneticPr fontId="4" type="noConversion"/>
  </si>
  <si>
    <t>1. 산업대분류별 사업체총괄  Summary of Establishment by Industry</t>
    <phoneticPr fontId="4" type="noConversion"/>
  </si>
  <si>
    <t>(단위 :  개소, 명)</t>
    <phoneticPr fontId="4" type="noConversion"/>
  </si>
  <si>
    <t>Unit : each, person</t>
    <phoneticPr fontId="4" type="noConversion"/>
  </si>
  <si>
    <t>합          계
Total</t>
    <phoneticPr fontId="4" type="noConversion"/>
  </si>
  <si>
    <t>조    직    형    태    별  By the form organization</t>
    <phoneticPr fontId="4" type="noConversion"/>
  </si>
  <si>
    <r>
      <t>사 업 체</t>
    </r>
    <r>
      <rPr>
        <vertAlign val="superscript"/>
        <sz val="10"/>
        <rFont val="굴림"/>
        <family val="3"/>
        <charset val="129"/>
      </rPr>
      <t>1)</t>
    </r>
    <r>
      <rPr>
        <sz val="10"/>
        <rFont val="굴림"/>
        <family val="3"/>
        <charset val="129"/>
      </rPr>
      <t xml:space="preserve"> 구 분 별  By type of establishment</t>
    </r>
    <phoneticPr fontId="4" type="noConversion"/>
  </si>
  <si>
    <t>개       인
Individuals</t>
    <phoneticPr fontId="4" type="noConversion"/>
  </si>
  <si>
    <t>비  법  인
Non-corporation association</t>
    <phoneticPr fontId="4" type="noConversion"/>
  </si>
  <si>
    <t>단    독
Unit business</t>
    <phoneticPr fontId="4" type="noConversion"/>
  </si>
  <si>
    <t>공장·지사
Factory, branch office</t>
    <phoneticPr fontId="4" type="noConversion"/>
  </si>
  <si>
    <t>본사·본점
Head office and main store</t>
    <phoneticPr fontId="4" type="noConversion"/>
  </si>
  <si>
    <t>사업체수
Establishments</t>
    <phoneticPr fontId="4" type="noConversion"/>
  </si>
  <si>
    <t>종사자수
Workers</t>
    <phoneticPr fontId="4" type="noConversion"/>
  </si>
  <si>
    <t>사업체
Establ.</t>
    <phoneticPr fontId="4" type="noConversion"/>
  </si>
  <si>
    <t>종사자
Workers</t>
    <phoneticPr fontId="4" type="noConversion"/>
  </si>
  <si>
    <t>종사자
Workers</t>
    <phoneticPr fontId="4" type="noConversion"/>
  </si>
  <si>
    <t>남
Male</t>
    <phoneticPr fontId="4" type="noConversion"/>
  </si>
  <si>
    <t>여
Female</t>
    <phoneticPr fontId="4" type="noConversion"/>
  </si>
  <si>
    <t xml:space="preserve">농업  임업 및 어업 </t>
    <phoneticPr fontId="4" type="noConversion"/>
  </si>
  <si>
    <t>제조업</t>
    <phoneticPr fontId="4" type="noConversion"/>
  </si>
  <si>
    <t>전기  가스  증기 및 수도사업</t>
    <phoneticPr fontId="4" type="noConversion"/>
  </si>
  <si>
    <t>건설업</t>
    <phoneticPr fontId="4" type="noConversion"/>
  </si>
  <si>
    <t>도매 및 소매업</t>
    <phoneticPr fontId="4" type="noConversion"/>
  </si>
  <si>
    <t xml:space="preserve">숙박 및 음식점업 </t>
    <phoneticPr fontId="4" type="noConversion"/>
  </si>
  <si>
    <t xml:space="preserve">출판  영상  방송통신 및 정보서비스업 </t>
    <phoneticPr fontId="4" type="noConversion"/>
  </si>
  <si>
    <t>금융 및 보험업</t>
    <phoneticPr fontId="4" type="noConversion"/>
  </si>
  <si>
    <t xml:space="preserve">전문  과학 및 기술 서비스업 </t>
    <phoneticPr fontId="4" type="noConversion"/>
  </si>
  <si>
    <t xml:space="preserve">사업시설관리 및 사업지원 서비스업 </t>
    <phoneticPr fontId="4" type="noConversion"/>
  </si>
  <si>
    <t>공공행정  국방 및 사회보장 행정</t>
    <phoneticPr fontId="4" type="noConversion"/>
  </si>
  <si>
    <t>교육 서비스업</t>
    <phoneticPr fontId="4" type="noConversion"/>
  </si>
  <si>
    <t>보건업 및 사회복지 서비스업</t>
    <phoneticPr fontId="4" type="noConversion"/>
  </si>
  <si>
    <t>예술  스포츠 및 여가관련 서비스업</t>
    <phoneticPr fontId="4" type="noConversion"/>
  </si>
  <si>
    <t>자료 : 기획홍보실</t>
    <phoneticPr fontId="4" type="noConversion"/>
  </si>
  <si>
    <t xml:space="preserve">Source : Planning Publicity Division </t>
    <phoneticPr fontId="4" type="noConversion"/>
  </si>
  <si>
    <t>주 : 「2022년기준 사업체조사」</t>
    <phoneticPr fontId="4" type="noConversion"/>
  </si>
  <si>
    <t xml:space="preserve">      1) 회사법인 사업체를 기준으로 작성</t>
    <phoneticPr fontId="4" type="noConversion"/>
  </si>
  <si>
    <t>2. 종사자규모별 사업체수 및 종사자수  Number of Establishment and Workers by the scale of workers</t>
    <phoneticPr fontId="4" type="noConversion"/>
  </si>
  <si>
    <t>(단위 : 개소, 명)</t>
    <phoneticPr fontId="4" type="noConversion"/>
  </si>
  <si>
    <t>합     계
Total</t>
    <phoneticPr fontId="4" type="noConversion"/>
  </si>
  <si>
    <t xml:space="preserve">1 ∼ 4 명
persons </t>
    <phoneticPr fontId="4" type="noConversion"/>
  </si>
  <si>
    <t xml:space="preserve">5 ∼ 9 명
persons </t>
    <phoneticPr fontId="4" type="noConversion"/>
  </si>
  <si>
    <t xml:space="preserve">10 ∼ 19 명
persons </t>
    <phoneticPr fontId="4" type="noConversion"/>
  </si>
  <si>
    <t xml:space="preserve">20 ∼ 49 명
persons </t>
    <phoneticPr fontId="4" type="noConversion"/>
  </si>
  <si>
    <t xml:space="preserve">50 ∼ 99 명
persons </t>
    <phoneticPr fontId="4" type="noConversion"/>
  </si>
  <si>
    <t xml:space="preserve">100 ∼ 299 명
persons </t>
    <phoneticPr fontId="4" type="noConversion"/>
  </si>
  <si>
    <t xml:space="preserve">300 명 이상
persons </t>
    <phoneticPr fontId="4" type="noConversion"/>
  </si>
  <si>
    <t>사업체
Establishment</t>
    <phoneticPr fontId="4" type="noConversion"/>
  </si>
  <si>
    <t>종사자
Workers</t>
    <phoneticPr fontId="4" type="noConversion"/>
  </si>
  <si>
    <t>사업체
Estab.</t>
    <phoneticPr fontId="4" type="noConversion"/>
  </si>
  <si>
    <t>종사자
Workers</t>
    <phoneticPr fontId="4" type="noConversion"/>
  </si>
  <si>
    <t>도매 및 소매업</t>
    <phoneticPr fontId="4" type="noConversion"/>
  </si>
  <si>
    <t xml:space="preserve">숙박 및 음식점업 </t>
    <phoneticPr fontId="4" type="noConversion"/>
  </si>
  <si>
    <t>금융 및 보험업</t>
    <phoneticPr fontId="4" type="noConversion"/>
  </si>
  <si>
    <t xml:space="preserve">전문  과학 및 기술 서비스업 </t>
    <phoneticPr fontId="4" type="noConversion"/>
  </si>
  <si>
    <t>교육 서비스업</t>
    <phoneticPr fontId="4" type="noConversion"/>
  </si>
  <si>
    <t>보건업 및 사회복지 서비스업</t>
    <phoneticPr fontId="4" type="noConversion"/>
  </si>
  <si>
    <t>예술  스포츠 및 여가관련 서비스업</t>
    <phoneticPr fontId="4" type="noConversion"/>
  </si>
  <si>
    <t>자료 : 기획홍보실</t>
    <phoneticPr fontId="4" type="noConversion"/>
  </si>
  <si>
    <t>Source : Planning Publicity Division</t>
    <phoneticPr fontId="4" type="noConversion"/>
  </si>
  <si>
    <t>주 : 「2022년기준 사업체조사」</t>
    <phoneticPr fontId="4" type="noConversion"/>
  </si>
  <si>
    <t>3. 산업별 사업체수 및 종사자수  Number of Establishments and Workers by Industry</t>
    <phoneticPr fontId="4" type="noConversion"/>
  </si>
  <si>
    <t xml:space="preserve"> </t>
    <phoneticPr fontId="4" type="noConversion"/>
  </si>
  <si>
    <t>(단위 : 개, 명)</t>
    <phoneticPr fontId="16" type="noConversion"/>
  </si>
  <si>
    <t xml:space="preserve">            구분
연도별        </t>
    <phoneticPr fontId="4" type="noConversion"/>
  </si>
  <si>
    <t>합     계
Total</t>
    <phoneticPr fontId="4" type="noConversion"/>
  </si>
  <si>
    <t>농업, 임업 및
어업
Agriculture forestry and
fishing</t>
    <phoneticPr fontId="4" type="noConversion"/>
  </si>
  <si>
    <t>광 업
Mining and quarrying</t>
    <phoneticPr fontId="4" type="noConversion"/>
  </si>
  <si>
    <t>제  조  업
Manufacturing</t>
    <phoneticPr fontId="4" type="noConversion"/>
  </si>
  <si>
    <t>전기,가스,증기 및 수도사업
Electricity,gas,steam and water supply</t>
    <phoneticPr fontId="4" type="noConversion"/>
  </si>
  <si>
    <t>하수,폐기물 처리,원료재생 및 환경복원사업
Sewerage,waste management,materials recovery and remediation activities</t>
    <phoneticPr fontId="4" type="noConversion"/>
  </si>
  <si>
    <t>건  설  업 
Construction</t>
    <phoneticPr fontId="4" type="noConversion"/>
  </si>
  <si>
    <t>도매 및 소매업 
Wholesale and retail trade</t>
    <phoneticPr fontId="4" type="noConversion"/>
  </si>
  <si>
    <t>운수업
Transportation</t>
    <phoneticPr fontId="4" type="noConversion"/>
  </si>
  <si>
    <t>숙박 및 음식점업 
Hotels and restaurants</t>
    <phoneticPr fontId="4" type="noConversion"/>
  </si>
  <si>
    <t>출판,영상,방송, 통신 및 정보 서비스업
information and communications</t>
    <phoneticPr fontId="4" type="noConversion"/>
  </si>
  <si>
    <t>금융 및 보험업
Financial and insurance activities</t>
    <phoneticPr fontId="4" type="noConversion"/>
  </si>
  <si>
    <t>부동산 및 임대업
Real estate and renting and leasing</t>
    <phoneticPr fontId="4" type="noConversion"/>
  </si>
  <si>
    <t>전문,과학 및 기술서비스업
Professional, scientiffic and technical activities</t>
    <phoneticPr fontId="4" type="noConversion"/>
  </si>
  <si>
    <t>사업시설관리 및 사업지원서비스업
Business facilities management and business support services</t>
    <phoneticPr fontId="4" type="noConversion"/>
  </si>
  <si>
    <t>공공행정,국방 및 사회보장행정
Public administration and defence; compulsory social security</t>
    <phoneticPr fontId="4" type="noConversion"/>
  </si>
  <si>
    <t>교육서비스업 
Education</t>
    <phoneticPr fontId="4" type="noConversion"/>
  </si>
  <si>
    <t>보건·사회 복지사업 
Health and social work</t>
    <phoneticPr fontId="4" type="noConversion"/>
  </si>
  <si>
    <t>예술, 스포츠 및 여가 관련 서비스업
Arts, sports and recreation related services</t>
    <phoneticPr fontId="4" type="noConversion"/>
  </si>
  <si>
    <t>협회 및 단체 수리 및 기타 개인서비스업
Membership organizations, repair and other personal services</t>
    <phoneticPr fontId="4" type="noConversion"/>
  </si>
  <si>
    <t>종사자
Workers</t>
    <phoneticPr fontId="4" type="noConversion"/>
  </si>
  <si>
    <t>사업체
Estab.</t>
    <phoneticPr fontId="4" type="noConversion"/>
  </si>
  <si>
    <t>사업체
Estab.</t>
    <phoneticPr fontId="4" type="noConversion"/>
  </si>
  <si>
    <t>계
Total</t>
    <phoneticPr fontId="4" type="noConversion"/>
  </si>
  <si>
    <t>Source : Planning Publicity Division</t>
    <phoneticPr fontId="4" type="noConversion"/>
  </si>
  <si>
    <t>주 : 「2022년기준 사업체조사」</t>
    <phoneticPr fontId="4" type="noConversion"/>
  </si>
  <si>
    <t xml:space="preserve">            구분
연도별                     대분류</t>
    <phoneticPr fontId="4" type="noConversion"/>
  </si>
  <si>
    <t>구분
연도별
대분류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</si>
</sst>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20"/>
      <name val="굴림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vertAlign val="superscript"/>
      <sz val="1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sz val="9"/>
      <color indexed="8"/>
      <name val="굴림"/>
      <family val="3"/>
      <charset val="129"/>
    </font>
    <font>
      <sz val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1" fontId="8" fillId="0" borderId="7" xfId="1" applyFont="1" applyFill="1" applyBorder="1" applyAlignment="1">
      <alignment horizontal="center" vertical="center"/>
    </xf>
    <xf numFmtId="41" fontId="8" fillId="0" borderId="8" xfId="1" applyFont="1" applyFill="1" applyBorder="1" applyAlignment="1">
      <alignment horizontal="center" vertical="center"/>
    </xf>
    <xf numFmtId="41" fontId="8" fillId="0" borderId="9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41" fontId="12" fillId="3" borderId="10" xfId="1" applyFont="1" applyFill="1" applyBorder="1" applyAlignment="1">
      <alignment horizontal="center" vertical="center"/>
    </xf>
    <xf numFmtId="41" fontId="12" fillId="3" borderId="11" xfId="1" applyFont="1" applyFill="1" applyBorder="1" applyAlignment="1">
      <alignment horizontal="center" vertical="center"/>
    </xf>
    <xf numFmtId="41" fontId="12" fillId="3" borderId="9" xfId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 shrinkToFit="1"/>
    </xf>
    <xf numFmtId="41" fontId="8" fillId="5" borderId="10" xfId="1" applyFont="1" applyFill="1" applyBorder="1" applyAlignment="1">
      <alignment horizontal="center" vertical="center" shrinkToFit="1"/>
    </xf>
    <xf numFmtId="41" fontId="8" fillId="5" borderId="11" xfId="1" applyFont="1" applyFill="1" applyBorder="1" applyAlignment="1">
      <alignment horizontal="center" vertical="center" shrinkToFit="1"/>
    </xf>
    <xf numFmtId="41" fontId="8" fillId="5" borderId="9" xfId="1" applyFont="1" applyFill="1" applyBorder="1" applyAlignment="1">
      <alignment horizontal="center" vertical="center" shrinkToFit="1"/>
    </xf>
    <xf numFmtId="41" fontId="14" fillId="0" borderId="0" xfId="0" applyNumberFormat="1" applyFont="1" applyAlignment="1">
      <alignment horizontal="center" vertical="center"/>
    </xf>
    <xf numFmtId="0" fontId="8" fillId="0" borderId="6" xfId="0" applyFont="1" applyFill="1" applyBorder="1" applyAlignment="1">
      <alignment horizontal="left" vertical="center" shrinkToFit="1"/>
    </xf>
    <xf numFmtId="0" fontId="13" fillId="4" borderId="6" xfId="0" applyFont="1" applyFill="1" applyBorder="1" applyAlignment="1">
      <alignment vertical="center" shrinkToFit="1"/>
    </xf>
    <xf numFmtId="0" fontId="13" fillId="4" borderId="12" xfId="0" applyFont="1" applyFill="1" applyBorder="1" applyAlignment="1">
      <alignment vertical="center" shrinkToFit="1"/>
    </xf>
    <xf numFmtId="41" fontId="8" fillId="5" borderId="13" xfId="1" applyFont="1" applyFill="1" applyBorder="1" applyAlignment="1">
      <alignment horizontal="center" vertical="center" shrinkToFit="1"/>
    </xf>
    <xf numFmtId="41" fontId="8" fillId="5" borderId="14" xfId="1" applyFont="1" applyFill="1" applyBorder="1" applyAlignment="1">
      <alignment horizontal="center" vertical="center" shrinkToFit="1"/>
    </xf>
    <xf numFmtId="41" fontId="8" fillId="5" borderId="15" xfId="1" applyFont="1" applyFill="1" applyBorder="1" applyAlignment="1">
      <alignment horizontal="center" vertical="center" shrinkToFit="1"/>
    </xf>
    <xf numFmtId="41" fontId="8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8" fillId="0" borderId="19" xfId="1" applyFont="1" applyFill="1" applyBorder="1" applyAlignment="1">
      <alignment horizontal="center" vertical="center"/>
    </xf>
    <xf numFmtId="41" fontId="8" fillId="0" borderId="20" xfId="1" applyFont="1" applyFill="1" applyBorder="1" applyAlignment="1">
      <alignment horizontal="center" vertical="center"/>
    </xf>
    <xf numFmtId="41" fontId="8" fillId="0" borderId="21" xfId="1" applyFont="1" applyFill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8" fillId="0" borderId="10" xfId="1" applyFont="1" applyFill="1" applyBorder="1" applyAlignment="1">
      <alignment horizontal="center" vertical="center"/>
    </xf>
    <xf numFmtId="41" fontId="8" fillId="0" borderId="11" xfId="1" applyFont="1" applyFill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1" xfId="1" applyNumberFormat="1" applyFont="1" applyFill="1" applyBorder="1" applyAlignment="1">
      <alignment horizontal="center" vertical="center"/>
    </xf>
    <xf numFmtId="41" fontId="8" fillId="0" borderId="9" xfId="1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41" fontId="8" fillId="3" borderId="22" xfId="1" applyFont="1" applyFill="1" applyBorder="1" applyAlignment="1">
      <alignment horizontal="center" vertical="center"/>
    </xf>
    <xf numFmtId="41" fontId="8" fillId="3" borderId="9" xfId="1" applyFont="1" applyFill="1" applyBorder="1" applyAlignment="1">
      <alignment horizontal="center" vertical="center"/>
    </xf>
    <xf numFmtId="41" fontId="8" fillId="5" borderId="22" xfId="1" applyNumberFormat="1" applyFont="1" applyFill="1" applyBorder="1" applyAlignment="1">
      <alignment horizontal="center" vertical="center" shrinkToFit="1"/>
    </xf>
    <xf numFmtId="41" fontId="7" fillId="5" borderId="11" xfId="1" applyFont="1" applyFill="1" applyBorder="1" applyAlignment="1">
      <alignment horizontal="center" vertical="center"/>
    </xf>
    <xf numFmtId="41" fontId="7" fillId="5" borderId="9" xfId="1" applyFont="1" applyFill="1" applyBorder="1" applyAlignment="1">
      <alignment horizontal="center" vertical="center"/>
    </xf>
    <xf numFmtId="41" fontId="8" fillId="5" borderId="13" xfId="1" applyNumberFormat="1" applyFont="1" applyFill="1" applyBorder="1" applyAlignment="1">
      <alignment horizontal="center" vertical="center" shrinkToFit="1"/>
    </xf>
    <xf numFmtId="41" fontId="7" fillId="5" borderId="14" xfId="1" applyFont="1" applyFill="1" applyBorder="1" applyAlignment="1">
      <alignment horizontal="center" vertical="center"/>
    </xf>
    <xf numFmtId="41" fontId="7" fillId="5" borderId="15" xfId="1" applyFont="1" applyFill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/>
    </xf>
    <xf numFmtId="41" fontId="8" fillId="0" borderId="22" xfId="1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41" fontId="12" fillId="3" borderId="24" xfId="1" applyFont="1" applyFill="1" applyBorder="1" applyAlignment="1">
      <alignment horizontal="center" vertical="center"/>
    </xf>
    <xf numFmtId="41" fontId="12" fillId="3" borderId="14" xfId="1" applyFont="1" applyFill="1" applyBorder="1" applyAlignment="1">
      <alignment horizontal="center" vertical="center"/>
    </xf>
    <xf numFmtId="41" fontId="12" fillId="3" borderId="15" xfId="1" applyFont="1" applyFill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41" fontId="1" fillId="0" borderId="0" xfId="2" applyNumberFormat="1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8" fillId="2" borderId="16" xfId="2" applyFont="1" applyFill="1" applyBorder="1" applyAlignment="1">
      <alignment horizontal="left" vertical="center" wrapText="1"/>
    </xf>
    <xf numFmtId="0" fontId="8" fillId="2" borderId="17" xfId="2" applyFont="1" applyFill="1" applyBorder="1" applyAlignment="1">
      <alignment horizontal="left" vertical="center" wrapText="1"/>
    </xf>
    <xf numFmtId="0" fontId="8" fillId="2" borderId="18" xfId="2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right" vertical="center"/>
    </xf>
    <xf numFmtId="0" fontId="8" fillId="2" borderId="3" xfId="2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1" fillId="0" borderId="1" xfId="2" applyFont="1" applyBorder="1" applyAlignment="1">
      <alignment horizontal="right" vertical="center"/>
    </xf>
  </cellXfs>
  <cellStyles count="3">
    <cellStyle name="쉼표 [0] 2 2 2 2" xfId="1"/>
    <cellStyle name="표준" xfId="0" builtinId="0"/>
    <cellStyle name="표준 10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T36"/>
  <sheetViews>
    <sheetView tabSelected="1" workbookViewId="0">
      <selection activeCell="A2" sqref="A2:S2"/>
    </sheetView>
  </sheetViews>
  <sheetFormatPr defaultRowHeight="13.5" x14ac:dyDescent="0.3"/>
  <cols>
    <col min="1" max="1" width="16.375" style="1" customWidth="1"/>
    <col min="2" max="2" width="9" style="1"/>
    <col min="3" max="3" width="8.25" style="1" customWidth="1"/>
    <col min="4" max="4" width="9.125" style="1" bestFit="1" customWidth="1"/>
    <col min="5" max="5" width="7.875" style="1" customWidth="1"/>
    <col min="6" max="7" width="8" style="1" customWidth="1"/>
    <col min="8" max="8" width="6.625" style="1" customWidth="1"/>
    <col min="9" max="9" width="7.75" style="1" customWidth="1"/>
    <col min="10" max="10" width="7.125" style="1" customWidth="1"/>
    <col min="11" max="11" width="8" style="1" customWidth="1"/>
    <col min="12" max="12" width="6.875" style="1" customWidth="1"/>
    <col min="13" max="13" width="7.25" style="1" customWidth="1"/>
    <col min="14" max="14" width="7.875" style="1" customWidth="1"/>
    <col min="15" max="15" width="8.75" style="1" customWidth="1"/>
    <col min="16" max="16" width="6.875" style="1" customWidth="1"/>
    <col min="17" max="17" width="7.5" style="1" customWidth="1"/>
    <col min="18" max="18" width="6.125" style="1" customWidth="1"/>
    <col min="19" max="19" width="7.75" style="1" customWidth="1"/>
    <col min="20" max="16384" width="9" style="1"/>
  </cols>
  <sheetData>
    <row r="2" spans="1:20" ht="43.5" customHeight="1" x14ac:dyDescent="0.3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20" ht="27" customHeight="1" x14ac:dyDescent="0.3">
      <c r="A3" s="2" t="s">
        <v>18</v>
      </c>
      <c r="B3" s="3"/>
      <c r="C3" s="4"/>
      <c r="D3" s="4"/>
      <c r="E3" s="4"/>
    </row>
    <row r="4" spans="1:20" ht="27" customHeight="1" x14ac:dyDescent="0.3">
      <c r="A4" s="5" t="s">
        <v>19</v>
      </c>
      <c r="P4" s="67" t="s">
        <v>20</v>
      </c>
      <c r="Q4" s="67"/>
      <c r="R4" s="67"/>
      <c r="S4" s="67"/>
    </row>
    <row r="5" spans="1:20" s="6" customFormat="1" ht="20.25" customHeight="1" x14ac:dyDescent="0.3">
      <c r="A5" s="68" t="s">
        <v>109</v>
      </c>
      <c r="B5" s="63" t="s">
        <v>21</v>
      </c>
      <c r="C5" s="63"/>
      <c r="D5" s="63"/>
      <c r="E5" s="63"/>
      <c r="F5" s="63" t="s">
        <v>22</v>
      </c>
      <c r="G5" s="63"/>
      <c r="H5" s="63"/>
      <c r="I5" s="63"/>
      <c r="J5" s="63"/>
      <c r="K5" s="63"/>
      <c r="L5" s="63"/>
      <c r="M5" s="63"/>
      <c r="N5" s="65" t="s">
        <v>23</v>
      </c>
      <c r="O5" s="65"/>
      <c r="P5" s="65"/>
      <c r="Q5" s="65"/>
      <c r="R5" s="65"/>
      <c r="S5" s="65"/>
    </row>
    <row r="6" spans="1:20" s="6" customFormat="1" ht="39" customHeight="1" x14ac:dyDescent="0.3">
      <c r="A6" s="69"/>
      <c r="B6" s="63"/>
      <c r="C6" s="63"/>
      <c r="D6" s="63"/>
      <c r="E6" s="63"/>
      <c r="F6" s="63" t="s">
        <v>24</v>
      </c>
      <c r="G6" s="65"/>
      <c r="H6" s="63" t="s">
        <v>2</v>
      </c>
      <c r="I6" s="65"/>
      <c r="J6" s="63" t="s">
        <v>3</v>
      </c>
      <c r="K6" s="65"/>
      <c r="L6" s="63" t="s">
        <v>25</v>
      </c>
      <c r="M6" s="65"/>
      <c r="N6" s="63" t="s">
        <v>26</v>
      </c>
      <c r="O6" s="65"/>
      <c r="P6" s="63" t="s">
        <v>27</v>
      </c>
      <c r="Q6" s="65"/>
      <c r="R6" s="63" t="s">
        <v>28</v>
      </c>
      <c r="S6" s="65"/>
    </row>
    <row r="7" spans="1:20" s="6" customFormat="1" ht="24.75" customHeight="1" x14ac:dyDescent="0.3">
      <c r="A7" s="69"/>
      <c r="B7" s="63" t="s">
        <v>29</v>
      </c>
      <c r="C7" s="63" t="s">
        <v>30</v>
      </c>
      <c r="D7" s="63"/>
      <c r="E7" s="63"/>
      <c r="F7" s="63" t="s">
        <v>4</v>
      </c>
      <c r="G7" s="63" t="s">
        <v>5</v>
      </c>
      <c r="H7" s="63" t="s">
        <v>31</v>
      </c>
      <c r="I7" s="63" t="s">
        <v>32</v>
      </c>
      <c r="J7" s="63" t="s">
        <v>4</v>
      </c>
      <c r="K7" s="63" t="s">
        <v>32</v>
      </c>
      <c r="L7" s="63" t="s">
        <v>4</v>
      </c>
      <c r="M7" s="63" t="s">
        <v>5</v>
      </c>
      <c r="N7" s="63" t="s">
        <v>4</v>
      </c>
      <c r="O7" s="63" t="s">
        <v>5</v>
      </c>
      <c r="P7" s="63" t="s">
        <v>4</v>
      </c>
      <c r="Q7" s="63" t="s">
        <v>33</v>
      </c>
      <c r="R7" s="63" t="s">
        <v>4</v>
      </c>
      <c r="S7" s="63" t="s">
        <v>5</v>
      </c>
    </row>
    <row r="8" spans="1:20" s="6" customFormat="1" ht="27" customHeight="1" x14ac:dyDescent="0.3">
      <c r="A8" s="70"/>
      <c r="B8" s="63"/>
      <c r="C8" s="7" t="s">
        <v>6</v>
      </c>
      <c r="D8" s="7" t="s">
        <v>34</v>
      </c>
      <c r="E8" s="7" t="s">
        <v>35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20" s="12" customFormat="1" ht="23.25" customHeight="1" x14ac:dyDescent="0.3">
      <c r="A9" s="8">
        <v>2017</v>
      </c>
      <c r="B9" s="9">
        <v>3118</v>
      </c>
      <c r="C9" s="10">
        <v>10632</v>
      </c>
      <c r="D9" s="10">
        <v>6216</v>
      </c>
      <c r="E9" s="10">
        <v>4416</v>
      </c>
      <c r="F9" s="10">
        <v>2292</v>
      </c>
      <c r="G9" s="10">
        <v>4771</v>
      </c>
      <c r="H9" s="10">
        <v>170</v>
      </c>
      <c r="I9" s="10">
        <v>1414</v>
      </c>
      <c r="J9" s="10">
        <v>445</v>
      </c>
      <c r="K9" s="10">
        <v>3953</v>
      </c>
      <c r="L9" s="10">
        <v>211</v>
      </c>
      <c r="M9" s="10">
        <v>494</v>
      </c>
      <c r="N9" s="10">
        <v>2917</v>
      </c>
      <c r="O9" s="10">
        <v>9340</v>
      </c>
      <c r="P9" s="10">
        <v>167</v>
      </c>
      <c r="Q9" s="10">
        <v>795</v>
      </c>
      <c r="R9" s="10">
        <v>34</v>
      </c>
      <c r="S9" s="11">
        <v>497</v>
      </c>
    </row>
    <row r="10" spans="1:20" s="12" customFormat="1" ht="23.25" customHeight="1" x14ac:dyDescent="0.3">
      <c r="A10" s="8">
        <v>2018</v>
      </c>
      <c r="B10" s="9">
        <v>3118</v>
      </c>
      <c r="C10" s="10">
        <v>11055</v>
      </c>
      <c r="D10" s="10">
        <v>6397</v>
      </c>
      <c r="E10" s="10">
        <v>4658</v>
      </c>
      <c r="F10" s="10">
        <v>2279</v>
      </c>
      <c r="G10" s="10">
        <v>4544</v>
      </c>
      <c r="H10" s="10">
        <v>141</v>
      </c>
      <c r="I10" s="10">
        <v>1724</v>
      </c>
      <c r="J10" s="10">
        <v>472</v>
      </c>
      <c r="K10" s="10">
        <v>4303</v>
      </c>
      <c r="L10" s="10">
        <v>196</v>
      </c>
      <c r="M10" s="10">
        <v>484</v>
      </c>
      <c r="N10" s="10">
        <v>2899</v>
      </c>
      <c r="O10" s="10">
        <v>9738</v>
      </c>
      <c r="P10" s="10">
        <v>190</v>
      </c>
      <c r="Q10" s="10">
        <v>814</v>
      </c>
      <c r="R10" s="10">
        <v>29</v>
      </c>
      <c r="S10" s="11">
        <v>503</v>
      </c>
    </row>
    <row r="11" spans="1:20" s="12" customFormat="1" ht="23.25" customHeight="1" x14ac:dyDescent="0.3">
      <c r="A11" s="8">
        <v>2019</v>
      </c>
      <c r="B11" s="9">
        <v>3104</v>
      </c>
      <c r="C11" s="10">
        <v>10464</v>
      </c>
      <c r="D11" s="10">
        <v>6159</v>
      </c>
      <c r="E11" s="10">
        <v>4305</v>
      </c>
      <c r="F11" s="10">
        <v>2247</v>
      </c>
      <c r="G11" s="10">
        <v>4525</v>
      </c>
      <c r="H11" s="10">
        <v>188</v>
      </c>
      <c r="I11" s="10">
        <v>1567</v>
      </c>
      <c r="J11" s="10">
        <v>470</v>
      </c>
      <c r="K11" s="10">
        <v>3890</v>
      </c>
      <c r="L11" s="10">
        <v>199</v>
      </c>
      <c r="M11" s="10">
        <v>482</v>
      </c>
      <c r="N11" s="10">
        <v>2884</v>
      </c>
      <c r="O11" s="10">
        <v>9298</v>
      </c>
      <c r="P11" s="10">
        <v>188</v>
      </c>
      <c r="Q11" s="10">
        <v>803</v>
      </c>
      <c r="R11" s="10">
        <v>32</v>
      </c>
      <c r="S11" s="11">
        <v>363</v>
      </c>
    </row>
    <row r="12" spans="1:20" s="12" customFormat="1" ht="23.25" customHeight="1" x14ac:dyDescent="0.3">
      <c r="A12" s="8">
        <v>2020</v>
      </c>
      <c r="B12" s="9">
        <v>4428</v>
      </c>
      <c r="C12" s="10">
        <v>14773</v>
      </c>
      <c r="D12" s="10">
        <v>9225</v>
      </c>
      <c r="E12" s="10">
        <v>5548</v>
      </c>
      <c r="F12" s="10">
        <v>3193</v>
      </c>
      <c r="G12" s="10">
        <v>5475</v>
      </c>
      <c r="H12" s="10">
        <v>478</v>
      </c>
      <c r="I12" s="10">
        <v>3832</v>
      </c>
      <c r="J12" s="10">
        <v>692</v>
      </c>
      <c r="K12" s="10">
        <v>4952</v>
      </c>
      <c r="L12" s="10">
        <v>65</v>
      </c>
      <c r="M12" s="10">
        <v>514</v>
      </c>
      <c r="N12" s="10">
        <v>4175</v>
      </c>
      <c r="O12" s="10">
        <v>13484</v>
      </c>
      <c r="P12" s="10">
        <v>216</v>
      </c>
      <c r="Q12" s="10">
        <v>820</v>
      </c>
      <c r="R12" s="10">
        <v>37</v>
      </c>
      <c r="S12" s="11">
        <v>469</v>
      </c>
    </row>
    <row r="13" spans="1:20" s="12" customFormat="1" ht="23.25" customHeight="1" x14ac:dyDescent="0.3">
      <c r="A13" s="8">
        <v>2021</v>
      </c>
      <c r="B13" s="9">
        <v>4583</v>
      </c>
      <c r="C13" s="10">
        <v>14719</v>
      </c>
      <c r="D13" s="10">
        <v>9088</v>
      </c>
      <c r="E13" s="10">
        <v>5631</v>
      </c>
      <c r="F13" s="10">
        <v>3352</v>
      </c>
      <c r="G13" s="10">
        <v>5740</v>
      </c>
      <c r="H13" s="10">
        <v>432</v>
      </c>
      <c r="I13" s="10">
        <v>3238</v>
      </c>
      <c r="J13" s="10">
        <v>716</v>
      </c>
      <c r="K13" s="10">
        <v>5172</v>
      </c>
      <c r="L13" s="10">
        <v>83</v>
      </c>
      <c r="M13" s="10">
        <v>569</v>
      </c>
      <c r="N13" s="10">
        <v>4320</v>
      </c>
      <c r="O13" s="10">
        <v>12991</v>
      </c>
      <c r="P13" s="10">
        <v>215</v>
      </c>
      <c r="Q13" s="10">
        <v>1121</v>
      </c>
      <c r="R13" s="10">
        <v>48</v>
      </c>
      <c r="S13" s="11">
        <v>607</v>
      </c>
    </row>
    <row r="14" spans="1:20" s="12" customFormat="1" ht="23.25" customHeight="1" x14ac:dyDescent="0.3">
      <c r="A14" s="13">
        <v>2022</v>
      </c>
      <c r="B14" s="14">
        <f>SUM(B15:B33)</f>
        <v>4791</v>
      </c>
      <c r="C14" s="15">
        <f t="shared" ref="C14:S14" si="0">SUM(C15:C33)</f>
        <v>14952</v>
      </c>
      <c r="D14" s="15">
        <f t="shared" si="0"/>
        <v>9142</v>
      </c>
      <c r="E14" s="15">
        <f t="shared" si="0"/>
        <v>5810</v>
      </c>
      <c r="F14" s="15">
        <f t="shared" si="0"/>
        <v>3503</v>
      </c>
      <c r="G14" s="15">
        <f t="shared" si="0"/>
        <v>5560</v>
      </c>
      <c r="H14" s="15">
        <f t="shared" si="0"/>
        <v>451</v>
      </c>
      <c r="I14" s="15">
        <f t="shared" si="0"/>
        <v>3117</v>
      </c>
      <c r="J14" s="15">
        <f t="shared" si="0"/>
        <v>734</v>
      </c>
      <c r="K14" s="15">
        <f t="shared" si="0"/>
        <v>5604</v>
      </c>
      <c r="L14" s="15">
        <f t="shared" si="0"/>
        <v>103</v>
      </c>
      <c r="M14" s="15">
        <f t="shared" si="0"/>
        <v>671</v>
      </c>
      <c r="N14" s="15">
        <f t="shared" si="0"/>
        <v>4345</v>
      </c>
      <c r="O14" s="15">
        <f t="shared" si="0"/>
        <v>12933</v>
      </c>
      <c r="P14" s="15">
        <f t="shared" si="0"/>
        <v>384</v>
      </c>
      <c r="Q14" s="15">
        <f t="shared" si="0"/>
        <v>1389</v>
      </c>
      <c r="R14" s="15">
        <f t="shared" si="0"/>
        <v>62</v>
      </c>
      <c r="S14" s="16">
        <f t="shared" si="0"/>
        <v>630</v>
      </c>
    </row>
    <row r="15" spans="1:20" ht="23.25" customHeight="1" x14ac:dyDescent="0.3">
      <c r="A15" s="17" t="s">
        <v>36</v>
      </c>
      <c r="B15" s="18">
        <f>SUM(F15,H15,J15,L15)</f>
        <v>74</v>
      </c>
      <c r="C15" s="19">
        <f>SUM(D15:E15)</f>
        <v>239</v>
      </c>
      <c r="D15" s="19">
        <v>194</v>
      </c>
      <c r="E15" s="19">
        <v>45</v>
      </c>
      <c r="F15" s="19">
        <v>0</v>
      </c>
      <c r="G15" s="19">
        <v>0</v>
      </c>
      <c r="H15" s="19">
        <v>29</v>
      </c>
      <c r="I15" s="19">
        <v>98</v>
      </c>
      <c r="J15" s="19">
        <v>44</v>
      </c>
      <c r="K15" s="19">
        <v>140</v>
      </c>
      <c r="L15" s="19">
        <v>1</v>
      </c>
      <c r="M15" s="19">
        <v>1</v>
      </c>
      <c r="N15" s="19">
        <v>72</v>
      </c>
      <c r="O15" s="19">
        <v>233</v>
      </c>
      <c r="P15" s="19">
        <v>1</v>
      </c>
      <c r="Q15" s="19">
        <v>2</v>
      </c>
      <c r="R15" s="19">
        <v>1</v>
      </c>
      <c r="S15" s="20">
        <v>4</v>
      </c>
      <c r="T15" s="21"/>
    </row>
    <row r="16" spans="1:20" ht="23.25" customHeight="1" x14ac:dyDescent="0.3">
      <c r="A16" s="22" t="s">
        <v>8</v>
      </c>
      <c r="B16" s="18">
        <f t="shared" ref="B16:B33" si="1">SUM(F16,H16,J16,L16)</f>
        <v>639</v>
      </c>
      <c r="C16" s="19">
        <f t="shared" ref="C16:C32" si="2">SUM(D16:E16)</f>
        <v>1416</v>
      </c>
      <c r="D16" s="19">
        <v>911</v>
      </c>
      <c r="E16" s="19">
        <v>505</v>
      </c>
      <c r="F16" s="19">
        <v>634</v>
      </c>
      <c r="G16" s="19">
        <v>1365</v>
      </c>
      <c r="H16" s="19">
        <v>4</v>
      </c>
      <c r="I16" s="19">
        <v>39</v>
      </c>
      <c r="J16" s="19">
        <v>1</v>
      </c>
      <c r="K16" s="19">
        <v>12</v>
      </c>
      <c r="L16" s="19">
        <v>0</v>
      </c>
      <c r="M16" s="19">
        <v>0</v>
      </c>
      <c r="N16" s="19">
        <v>639</v>
      </c>
      <c r="O16" s="19">
        <v>1416</v>
      </c>
      <c r="P16" s="19">
        <v>0</v>
      </c>
      <c r="Q16" s="19">
        <v>0</v>
      </c>
      <c r="R16" s="19">
        <v>0</v>
      </c>
      <c r="S16" s="20">
        <v>0</v>
      </c>
      <c r="T16" s="21"/>
    </row>
    <row r="17" spans="1:20" ht="23.25" customHeight="1" x14ac:dyDescent="0.3">
      <c r="A17" s="22" t="s">
        <v>37</v>
      </c>
      <c r="B17" s="18">
        <f t="shared" si="1"/>
        <v>235</v>
      </c>
      <c r="C17" s="19">
        <f t="shared" si="2"/>
        <v>914</v>
      </c>
      <c r="D17" s="19">
        <v>505</v>
      </c>
      <c r="E17" s="19">
        <v>409</v>
      </c>
      <c r="F17" s="19">
        <v>159</v>
      </c>
      <c r="G17" s="19">
        <v>326</v>
      </c>
      <c r="H17" s="19">
        <v>43</v>
      </c>
      <c r="I17" s="19">
        <v>441</v>
      </c>
      <c r="J17" s="19">
        <v>33</v>
      </c>
      <c r="K17" s="19">
        <v>147</v>
      </c>
      <c r="L17" s="19">
        <v>0</v>
      </c>
      <c r="M17" s="19">
        <v>0</v>
      </c>
      <c r="N17" s="19">
        <v>215</v>
      </c>
      <c r="O17" s="19">
        <v>757</v>
      </c>
      <c r="P17" s="19">
        <v>12</v>
      </c>
      <c r="Q17" s="19">
        <v>81</v>
      </c>
      <c r="R17" s="19">
        <v>8</v>
      </c>
      <c r="S17" s="20">
        <v>76</v>
      </c>
      <c r="T17" s="21"/>
    </row>
    <row r="18" spans="1:20" ht="23.25" customHeight="1" x14ac:dyDescent="0.3">
      <c r="A18" s="23" t="s">
        <v>38</v>
      </c>
      <c r="B18" s="18">
        <f t="shared" si="1"/>
        <v>221</v>
      </c>
      <c r="C18" s="19">
        <f t="shared" si="2"/>
        <v>374</v>
      </c>
      <c r="D18" s="19">
        <v>286</v>
      </c>
      <c r="E18" s="19">
        <v>88</v>
      </c>
      <c r="F18" s="19">
        <v>144</v>
      </c>
      <c r="G18" s="19">
        <v>145</v>
      </c>
      <c r="H18" s="19">
        <v>69</v>
      </c>
      <c r="I18" s="19">
        <v>157</v>
      </c>
      <c r="J18" s="19">
        <v>8</v>
      </c>
      <c r="K18" s="19">
        <v>72</v>
      </c>
      <c r="L18" s="19">
        <v>0</v>
      </c>
      <c r="M18" s="19">
        <v>0</v>
      </c>
      <c r="N18" s="19">
        <v>189</v>
      </c>
      <c r="O18" s="19">
        <v>229</v>
      </c>
      <c r="P18" s="19">
        <v>27</v>
      </c>
      <c r="Q18" s="19">
        <v>140</v>
      </c>
      <c r="R18" s="19">
        <v>5</v>
      </c>
      <c r="S18" s="20">
        <v>5</v>
      </c>
      <c r="T18" s="21"/>
    </row>
    <row r="19" spans="1:20" ht="23.25" customHeight="1" x14ac:dyDescent="0.3">
      <c r="A19" s="23" t="s">
        <v>11</v>
      </c>
      <c r="B19" s="18">
        <f t="shared" si="1"/>
        <v>25</v>
      </c>
      <c r="C19" s="19">
        <f t="shared" si="2"/>
        <v>104</v>
      </c>
      <c r="D19" s="19">
        <v>100</v>
      </c>
      <c r="E19" s="19">
        <v>4</v>
      </c>
      <c r="F19" s="19">
        <v>5</v>
      </c>
      <c r="G19" s="19">
        <v>6</v>
      </c>
      <c r="H19" s="19">
        <v>2</v>
      </c>
      <c r="I19" s="19">
        <v>11</v>
      </c>
      <c r="J19" s="19">
        <v>18</v>
      </c>
      <c r="K19" s="19">
        <v>87</v>
      </c>
      <c r="L19" s="19">
        <v>0</v>
      </c>
      <c r="M19" s="19">
        <v>0</v>
      </c>
      <c r="N19" s="19">
        <v>24</v>
      </c>
      <c r="O19" s="19">
        <v>103</v>
      </c>
      <c r="P19" s="19">
        <v>1</v>
      </c>
      <c r="Q19" s="19">
        <v>1</v>
      </c>
      <c r="R19" s="19">
        <v>0</v>
      </c>
      <c r="S19" s="20">
        <v>0</v>
      </c>
      <c r="T19" s="21"/>
    </row>
    <row r="20" spans="1:20" ht="23.25" customHeight="1" x14ac:dyDescent="0.3">
      <c r="A20" s="23" t="s">
        <v>39</v>
      </c>
      <c r="B20" s="18">
        <f t="shared" si="1"/>
        <v>349</v>
      </c>
      <c r="C20" s="19">
        <f t="shared" si="2"/>
        <v>1736</v>
      </c>
      <c r="D20" s="19">
        <v>1430</v>
      </c>
      <c r="E20" s="19">
        <v>306</v>
      </c>
      <c r="F20" s="19">
        <v>193</v>
      </c>
      <c r="G20" s="19">
        <v>268</v>
      </c>
      <c r="H20" s="19">
        <v>156</v>
      </c>
      <c r="I20" s="19">
        <v>1468</v>
      </c>
      <c r="J20" s="19">
        <v>0</v>
      </c>
      <c r="K20" s="19">
        <v>0</v>
      </c>
      <c r="L20" s="19">
        <v>0</v>
      </c>
      <c r="M20" s="19">
        <v>0</v>
      </c>
      <c r="N20" s="19">
        <v>329</v>
      </c>
      <c r="O20" s="19">
        <v>1484</v>
      </c>
      <c r="P20" s="19">
        <v>4</v>
      </c>
      <c r="Q20" s="19">
        <v>34</v>
      </c>
      <c r="R20" s="19">
        <v>16</v>
      </c>
      <c r="S20" s="20">
        <v>218</v>
      </c>
      <c r="T20" s="21"/>
    </row>
    <row r="21" spans="1:20" ht="23.25" customHeight="1" x14ac:dyDescent="0.3">
      <c r="A21" s="23" t="s">
        <v>40</v>
      </c>
      <c r="B21" s="18">
        <f t="shared" si="1"/>
        <v>897</v>
      </c>
      <c r="C21" s="19">
        <f t="shared" si="2"/>
        <v>1633</v>
      </c>
      <c r="D21" s="19">
        <v>986</v>
      </c>
      <c r="E21" s="19">
        <v>647</v>
      </c>
      <c r="F21" s="19">
        <v>748</v>
      </c>
      <c r="G21" s="19">
        <v>1043</v>
      </c>
      <c r="H21" s="19">
        <v>61</v>
      </c>
      <c r="I21" s="19">
        <v>240</v>
      </c>
      <c r="J21" s="19">
        <v>87</v>
      </c>
      <c r="K21" s="19">
        <v>349</v>
      </c>
      <c r="L21" s="19">
        <v>1</v>
      </c>
      <c r="M21" s="19">
        <v>1</v>
      </c>
      <c r="N21" s="19">
        <v>841</v>
      </c>
      <c r="O21" s="19">
        <v>1376</v>
      </c>
      <c r="P21" s="19">
        <v>55</v>
      </c>
      <c r="Q21" s="19">
        <v>256</v>
      </c>
      <c r="R21" s="19">
        <v>1</v>
      </c>
      <c r="S21" s="20">
        <v>1</v>
      </c>
      <c r="T21" s="21"/>
    </row>
    <row r="22" spans="1:20" ht="23.25" customHeight="1" x14ac:dyDescent="0.3">
      <c r="A22" s="23" t="s">
        <v>13</v>
      </c>
      <c r="B22" s="18">
        <f t="shared" si="1"/>
        <v>456</v>
      </c>
      <c r="C22" s="19">
        <f t="shared" si="2"/>
        <v>843</v>
      </c>
      <c r="D22" s="19">
        <v>746</v>
      </c>
      <c r="E22" s="19">
        <v>97</v>
      </c>
      <c r="F22" s="19">
        <v>412</v>
      </c>
      <c r="G22" s="19">
        <v>446</v>
      </c>
      <c r="H22" s="19">
        <v>25</v>
      </c>
      <c r="I22" s="19">
        <v>151</v>
      </c>
      <c r="J22" s="19">
        <v>18</v>
      </c>
      <c r="K22" s="19">
        <v>196</v>
      </c>
      <c r="L22" s="19">
        <v>1</v>
      </c>
      <c r="M22" s="19">
        <v>50</v>
      </c>
      <c r="N22" s="19">
        <v>442</v>
      </c>
      <c r="O22" s="19">
        <v>757</v>
      </c>
      <c r="P22" s="19">
        <v>10</v>
      </c>
      <c r="Q22" s="19">
        <v>75</v>
      </c>
      <c r="R22" s="19">
        <v>4</v>
      </c>
      <c r="S22" s="20">
        <v>11</v>
      </c>
      <c r="T22" s="21"/>
    </row>
    <row r="23" spans="1:20" ht="23.25" customHeight="1" x14ac:dyDescent="0.3">
      <c r="A23" s="23" t="s">
        <v>41</v>
      </c>
      <c r="B23" s="18">
        <f t="shared" si="1"/>
        <v>739</v>
      </c>
      <c r="C23" s="19">
        <f t="shared" si="2"/>
        <v>1472</v>
      </c>
      <c r="D23" s="19">
        <v>588</v>
      </c>
      <c r="E23" s="19">
        <v>884</v>
      </c>
      <c r="F23" s="19">
        <v>718</v>
      </c>
      <c r="G23" s="19">
        <v>1277</v>
      </c>
      <c r="H23" s="19">
        <v>9</v>
      </c>
      <c r="I23" s="19">
        <v>158</v>
      </c>
      <c r="J23" s="19">
        <v>12</v>
      </c>
      <c r="K23" s="19">
        <v>37</v>
      </c>
      <c r="L23" s="19">
        <v>0</v>
      </c>
      <c r="M23" s="19">
        <v>0</v>
      </c>
      <c r="N23" s="19">
        <v>727</v>
      </c>
      <c r="O23" s="19">
        <v>1294</v>
      </c>
      <c r="P23" s="19">
        <v>11</v>
      </c>
      <c r="Q23" s="19">
        <v>176</v>
      </c>
      <c r="R23" s="19">
        <v>1</v>
      </c>
      <c r="S23" s="20">
        <v>2</v>
      </c>
      <c r="T23" s="21"/>
    </row>
    <row r="24" spans="1:20" ht="23.25" customHeight="1" x14ac:dyDescent="0.3">
      <c r="A24" s="23" t="s">
        <v>42</v>
      </c>
      <c r="B24" s="18">
        <f t="shared" si="1"/>
        <v>32</v>
      </c>
      <c r="C24" s="19">
        <f t="shared" si="2"/>
        <v>161</v>
      </c>
      <c r="D24" s="19">
        <v>133</v>
      </c>
      <c r="E24" s="19">
        <v>28</v>
      </c>
      <c r="F24" s="19">
        <v>5</v>
      </c>
      <c r="G24" s="19">
        <v>8</v>
      </c>
      <c r="H24" s="19">
        <v>11</v>
      </c>
      <c r="I24" s="19">
        <v>35</v>
      </c>
      <c r="J24" s="19">
        <v>16</v>
      </c>
      <c r="K24" s="19">
        <v>118</v>
      </c>
      <c r="L24" s="19">
        <v>0</v>
      </c>
      <c r="M24" s="19">
        <v>0</v>
      </c>
      <c r="N24" s="19">
        <v>22</v>
      </c>
      <c r="O24" s="19">
        <v>132</v>
      </c>
      <c r="P24" s="19">
        <v>10</v>
      </c>
      <c r="Q24" s="19">
        <v>29</v>
      </c>
      <c r="R24" s="19">
        <v>0</v>
      </c>
      <c r="S24" s="20">
        <v>0</v>
      </c>
      <c r="T24" s="21"/>
    </row>
    <row r="25" spans="1:20" ht="23.25" customHeight="1" x14ac:dyDescent="0.3">
      <c r="A25" s="23" t="s">
        <v>43</v>
      </c>
      <c r="B25" s="18">
        <f t="shared" si="1"/>
        <v>28</v>
      </c>
      <c r="C25" s="19">
        <f t="shared" si="2"/>
        <v>251</v>
      </c>
      <c r="D25" s="19">
        <v>170</v>
      </c>
      <c r="E25" s="19">
        <v>81</v>
      </c>
      <c r="F25" s="19">
        <v>2</v>
      </c>
      <c r="G25" s="19">
        <v>2</v>
      </c>
      <c r="H25" s="19">
        <v>3</v>
      </c>
      <c r="I25" s="19">
        <v>7</v>
      </c>
      <c r="J25" s="19">
        <v>23</v>
      </c>
      <c r="K25" s="19">
        <v>242</v>
      </c>
      <c r="L25" s="19">
        <v>0</v>
      </c>
      <c r="M25" s="19">
        <v>0</v>
      </c>
      <c r="N25" s="19">
        <v>4</v>
      </c>
      <c r="O25" s="19">
        <v>7</v>
      </c>
      <c r="P25" s="19">
        <v>17</v>
      </c>
      <c r="Q25" s="19">
        <v>110</v>
      </c>
      <c r="R25" s="19">
        <v>7</v>
      </c>
      <c r="S25" s="20">
        <v>134</v>
      </c>
      <c r="T25" s="21"/>
    </row>
    <row r="26" spans="1:20" ht="23.25" customHeight="1" x14ac:dyDescent="0.3">
      <c r="A26" s="23" t="s">
        <v>15</v>
      </c>
      <c r="B26" s="18">
        <f t="shared" si="1"/>
        <v>246</v>
      </c>
      <c r="C26" s="19">
        <f t="shared" si="2"/>
        <v>272</v>
      </c>
      <c r="D26" s="19">
        <v>218</v>
      </c>
      <c r="E26" s="19">
        <v>54</v>
      </c>
      <c r="F26" s="19">
        <v>232</v>
      </c>
      <c r="G26" s="19">
        <v>237</v>
      </c>
      <c r="H26" s="19">
        <v>10</v>
      </c>
      <c r="I26" s="19">
        <v>31</v>
      </c>
      <c r="J26" s="19">
        <v>4</v>
      </c>
      <c r="K26" s="19">
        <v>4</v>
      </c>
      <c r="L26" s="19">
        <v>0</v>
      </c>
      <c r="M26" s="19">
        <v>0</v>
      </c>
      <c r="N26" s="19">
        <v>243</v>
      </c>
      <c r="O26" s="19">
        <v>269</v>
      </c>
      <c r="P26" s="19">
        <v>0</v>
      </c>
      <c r="Q26" s="19">
        <v>0</v>
      </c>
      <c r="R26" s="19">
        <v>3</v>
      </c>
      <c r="S26" s="20">
        <v>3</v>
      </c>
      <c r="T26" s="21"/>
    </row>
    <row r="27" spans="1:20" ht="23.25" customHeight="1" x14ac:dyDescent="0.3">
      <c r="A27" s="23" t="s">
        <v>44</v>
      </c>
      <c r="B27" s="18">
        <f t="shared" si="1"/>
        <v>38</v>
      </c>
      <c r="C27" s="19">
        <f t="shared" si="2"/>
        <v>279</v>
      </c>
      <c r="D27" s="19">
        <v>220</v>
      </c>
      <c r="E27" s="19">
        <v>59</v>
      </c>
      <c r="F27" s="19">
        <v>19</v>
      </c>
      <c r="G27" s="19">
        <v>31</v>
      </c>
      <c r="H27" s="19">
        <v>14</v>
      </c>
      <c r="I27" s="19">
        <v>207</v>
      </c>
      <c r="J27" s="19">
        <v>5</v>
      </c>
      <c r="K27" s="19">
        <v>41</v>
      </c>
      <c r="L27" s="19">
        <v>0</v>
      </c>
      <c r="M27" s="19">
        <v>0</v>
      </c>
      <c r="N27" s="19">
        <v>33</v>
      </c>
      <c r="O27" s="19">
        <v>181</v>
      </c>
      <c r="P27" s="19">
        <v>3</v>
      </c>
      <c r="Q27" s="19">
        <v>18</v>
      </c>
      <c r="R27" s="19">
        <v>2</v>
      </c>
      <c r="S27" s="20">
        <v>80</v>
      </c>
      <c r="T27" s="21"/>
    </row>
    <row r="28" spans="1:20" ht="23.25" customHeight="1" x14ac:dyDescent="0.3">
      <c r="A28" s="23" t="s">
        <v>45</v>
      </c>
      <c r="B28" s="18">
        <f t="shared" si="1"/>
        <v>61</v>
      </c>
      <c r="C28" s="19">
        <f t="shared" si="2"/>
        <v>136</v>
      </c>
      <c r="D28" s="19">
        <v>105</v>
      </c>
      <c r="E28" s="19">
        <v>31</v>
      </c>
      <c r="F28" s="19">
        <v>33</v>
      </c>
      <c r="G28" s="19">
        <v>45</v>
      </c>
      <c r="H28" s="19">
        <v>9</v>
      </c>
      <c r="I28" s="19">
        <v>28</v>
      </c>
      <c r="J28" s="19">
        <v>19</v>
      </c>
      <c r="K28" s="19">
        <v>63</v>
      </c>
      <c r="L28" s="19">
        <v>0</v>
      </c>
      <c r="M28" s="19">
        <v>0</v>
      </c>
      <c r="N28" s="19">
        <v>49</v>
      </c>
      <c r="O28" s="19">
        <v>81</v>
      </c>
      <c r="P28" s="19">
        <v>12</v>
      </c>
      <c r="Q28" s="19">
        <v>55</v>
      </c>
      <c r="R28" s="19">
        <v>0</v>
      </c>
      <c r="S28" s="20">
        <v>0</v>
      </c>
      <c r="T28" s="21"/>
    </row>
    <row r="29" spans="1:20" ht="23.25" customHeight="1" x14ac:dyDescent="0.3">
      <c r="A29" s="23" t="s">
        <v>46</v>
      </c>
      <c r="B29" s="18">
        <f t="shared" si="1"/>
        <v>86</v>
      </c>
      <c r="C29" s="19">
        <f t="shared" si="2"/>
        <v>2269</v>
      </c>
      <c r="D29" s="19">
        <v>1355</v>
      </c>
      <c r="E29" s="19">
        <v>914</v>
      </c>
      <c r="F29" s="19">
        <v>0</v>
      </c>
      <c r="G29" s="19">
        <v>0</v>
      </c>
      <c r="H29" s="19">
        <v>0</v>
      </c>
      <c r="I29" s="19">
        <v>0</v>
      </c>
      <c r="J29" s="19">
        <v>86</v>
      </c>
      <c r="K29" s="19">
        <v>2269</v>
      </c>
      <c r="L29" s="19">
        <v>0</v>
      </c>
      <c r="M29" s="19">
        <v>0</v>
      </c>
      <c r="N29" s="19">
        <v>86</v>
      </c>
      <c r="O29" s="19">
        <v>2269</v>
      </c>
      <c r="P29" s="19">
        <v>0</v>
      </c>
      <c r="Q29" s="19">
        <v>0</v>
      </c>
      <c r="R29" s="19">
        <v>0</v>
      </c>
      <c r="S29" s="20">
        <v>0</v>
      </c>
      <c r="T29" s="21"/>
    </row>
    <row r="30" spans="1:20" ht="23.25" customHeight="1" x14ac:dyDescent="0.3">
      <c r="A30" s="23" t="s">
        <v>47</v>
      </c>
      <c r="B30" s="18">
        <f t="shared" si="1"/>
        <v>88</v>
      </c>
      <c r="C30" s="19">
        <f t="shared" si="2"/>
        <v>883</v>
      </c>
      <c r="D30" s="19">
        <v>398</v>
      </c>
      <c r="E30" s="19">
        <v>485</v>
      </c>
      <c r="F30" s="19">
        <v>21</v>
      </c>
      <c r="G30" s="19">
        <v>23</v>
      </c>
      <c r="H30" s="19">
        <v>1</v>
      </c>
      <c r="I30" s="19">
        <v>1</v>
      </c>
      <c r="J30" s="19">
        <v>65</v>
      </c>
      <c r="K30" s="19">
        <v>857</v>
      </c>
      <c r="L30" s="19">
        <v>1</v>
      </c>
      <c r="M30" s="19">
        <v>2</v>
      </c>
      <c r="N30" s="19">
        <v>83</v>
      </c>
      <c r="O30" s="19">
        <v>870</v>
      </c>
      <c r="P30" s="19">
        <v>4</v>
      </c>
      <c r="Q30" s="19">
        <v>12</v>
      </c>
      <c r="R30" s="19">
        <v>1</v>
      </c>
      <c r="S30" s="20">
        <v>1</v>
      </c>
      <c r="T30" s="21"/>
    </row>
    <row r="31" spans="1:20" ht="23.25" customHeight="1" x14ac:dyDescent="0.3">
      <c r="A31" s="23" t="s">
        <v>48</v>
      </c>
      <c r="B31" s="18">
        <f t="shared" si="1"/>
        <v>145</v>
      </c>
      <c r="C31" s="19">
        <f t="shared" si="2"/>
        <v>1314</v>
      </c>
      <c r="D31" s="19">
        <v>318</v>
      </c>
      <c r="E31" s="19">
        <v>996</v>
      </c>
      <c r="F31" s="19">
        <v>24</v>
      </c>
      <c r="G31" s="19">
        <v>158</v>
      </c>
      <c r="H31" s="19">
        <v>2</v>
      </c>
      <c r="I31" s="19">
        <v>38</v>
      </c>
      <c r="J31" s="19">
        <v>75</v>
      </c>
      <c r="K31" s="19">
        <v>585</v>
      </c>
      <c r="L31" s="19">
        <v>44</v>
      </c>
      <c r="M31" s="19">
        <v>533</v>
      </c>
      <c r="N31" s="19">
        <v>121</v>
      </c>
      <c r="O31" s="19">
        <v>1096</v>
      </c>
      <c r="P31" s="19">
        <v>16</v>
      </c>
      <c r="Q31" s="19">
        <v>141</v>
      </c>
      <c r="R31" s="19">
        <v>8</v>
      </c>
      <c r="S31" s="20">
        <v>77</v>
      </c>
      <c r="T31" s="21"/>
    </row>
    <row r="32" spans="1:20" ht="23.25" customHeight="1" x14ac:dyDescent="0.3">
      <c r="A32" s="23" t="s">
        <v>49</v>
      </c>
      <c r="B32" s="18">
        <f t="shared" si="1"/>
        <v>56</v>
      </c>
      <c r="C32" s="19">
        <f t="shared" si="2"/>
        <v>173</v>
      </c>
      <c r="D32" s="19">
        <v>104</v>
      </c>
      <c r="E32" s="19">
        <v>69</v>
      </c>
      <c r="F32" s="19">
        <v>34</v>
      </c>
      <c r="G32" s="19">
        <v>41</v>
      </c>
      <c r="H32" s="19">
        <v>2</v>
      </c>
      <c r="I32" s="19">
        <v>3</v>
      </c>
      <c r="J32" s="19">
        <v>15</v>
      </c>
      <c r="K32" s="19">
        <v>122</v>
      </c>
      <c r="L32" s="19">
        <v>5</v>
      </c>
      <c r="M32" s="19">
        <v>7</v>
      </c>
      <c r="N32" s="19">
        <v>49</v>
      </c>
      <c r="O32" s="19">
        <v>147</v>
      </c>
      <c r="P32" s="19">
        <v>6</v>
      </c>
      <c r="Q32" s="19">
        <v>25</v>
      </c>
      <c r="R32" s="19">
        <v>1</v>
      </c>
      <c r="S32" s="20">
        <v>1</v>
      </c>
      <c r="T32" s="21"/>
    </row>
    <row r="33" spans="1:20" ht="23.25" customHeight="1" x14ac:dyDescent="0.3">
      <c r="A33" s="24" t="s">
        <v>17</v>
      </c>
      <c r="B33" s="25">
        <f t="shared" si="1"/>
        <v>376</v>
      </c>
      <c r="C33" s="26">
        <f>SUM(D33:E33)</f>
        <v>483</v>
      </c>
      <c r="D33" s="26">
        <v>375</v>
      </c>
      <c r="E33" s="26">
        <v>108</v>
      </c>
      <c r="F33" s="26">
        <v>120</v>
      </c>
      <c r="G33" s="26">
        <v>139</v>
      </c>
      <c r="H33" s="26">
        <v>1</v>
      </c>
      <c r="I33" s="26">
        <v>4</v>
      </c>
      <c r="J33" s="26">
        <v>205</v>
      </c>
      <c r="K33" s="26">
        <v>263</v>
      </c>
      <c r="L33" s="26">
        <v>50</v>
      </c>
      <c r="M33" s="26">
        <v>77</v>
      </c>
      <c r="N33" s="26">
        <v>177</v>
      </c>
      <c r="O33" s="26">
        <v>232</v>
      </c>
      <c r="P33" s="26">
        <v>195</v>
      </c>
      <c r="Q33" s="26">
        <v>234</v>
      </c>
      <c r="R33" s="26">
        <v>4</v>
      </c>
      <c r="S33" s="27">
        <v>17</v>
      </c>
      <c r="T33" s="21"/>
    </row>
    <row r="34" spans="1:20" s="30" customFormat="1" ht="22.5" customHeight="1" x14ac:dyDescent="0.3">
      <c r="A34" s="5" t="s">
        <v>50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64" t="s">
        <v>51</v>
      </c>
      <c r="P34" s="64"/>
      <c r="Q34" s="64"/>
      <c r="R34" s="64"/>
      <c r="S34" s="64"/>
    </row>
    <row r="35" spans="1:20" s="30" customFormat="1" ht="22.5" customHeight="1" x14ac:dyDescent="0.3">
      <c r="A35" s="5" t="s">
        <v>52</v>
      </c>
      <c r="M35" s="31"/>
    </row>
    <row r="36" spans="1:20" ht="22.5" customHeight="1" x14ac:dyDescent="0.3">
      <c r="A36" s="5" t="s">
        <v>53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</sheetData>
  <mergeCells count="30">
    <mergeCell ref="A2:S2"/>
    <mergeCell ref="P4:S4"/>
    <mergeCell ref="A5:A8"/>
    <mergeCell ref="B5:E6"/>
    <mergeCell ref="F5:M5"/>
    <mergeCell ref="N5:S5"/>
    <mergeCell ref="F6:G6"/>
    <mergeCell ref="H6:I6"/>
    <mergeCell ref="J6:K6"/>
    <mergeCell ref="L6:M6"/>
    <mergeCell ref="N6:O6"/>
    <mergeCell ref="P6:Q6"/>
    <mergeCell ref="R6:S6"/>
    <mergeCell ref="B7:B8"/>
    <mergeCell ref="C7:E7"/>
    <mergeCell ref="F7:F8"/>
    <mergeCell ref="G7:G8"/>
    <mergeCell ref="H7:H8"/>
    <mergeCell ref="I7:I8"/>
    <mergeCell ref="J7:J8"/>
    <mergeCell ref="Q7:Q8"/>
    <mergeCell ref="R7:R8"/>
    <mergeCell ref="S7:S8"/>
    <mergeCell ref="O34:S34"/>
    <mergeCell ref="K7:K8"/>
    <mergeCell ref="L7:L8"/>
    <mergeCell ref="M7:M8"/>
    <mergeCell ref="N7:N8"/>
    <mergeCell ref="O7:O8"/>
    <mergeCell ref="P7:P8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W33"/>
  <sheetViews>
    <sheetView workbookViewId="0">
      <selection activeCell="T21" sqref="T21"/>
    </sheetView>
  </sheetViews>
  <sheetFormatPr defaultRowHeight="13.5" x14ac:dyDescent="0.3"/>
  <cols>
    <col min="1" max="1" width="17.25" style="1" customWidth="1"/>
    <col min="2" max="2" width="8.125" style="1" customWidth="1"/>
    <col min="3" max="3" width="9.125" style="1" bestFit="1" customWidth="1"/>
    <col min="4" max="19" width="8.125" style="1" customWidth="1"/>
    <col min="20" max="16384" width="9" style="1"/>
  </cols>
  <sheetData>
    <row r="2" spans="1:23" ht="22.5" customHeight="1" x14ac:dyDescent="0.3">
      <c r="A2" s="2" t="s">
        <v>54</v>
      </c>
      <c r="B2" s="3"/>
      <c r="C2" s="4"/>
      <c r="D2" s="4"/>
      <c r="E2" s="4"/>
    </row>
    <row r="3" spans="1:23" ht="22.5" customHeight="1" x14ac:dyDescent="0.3">
      <c r="A3" s="5" t="s">
        <v>55</v>
      </c>
      <c r="O3" s="67" t="s">
        <v>1</v>
      </c>
      <c r="P3" s="67"/>
      <c r="Q3" s="67"/>
      <c r="R3" s="67"/>
      <c r="S3" s="67"/>
    </row>
    <row r="4" spans="1:23" s="6" customFormat="1" ht="30.75" customHeight="1" x14ac:dyDescent="0.3">
      <c r="A4" s="72" t="s">
        <v>108</v>
      </c>
      <c r="B4" s="63" t="s">
        <v>56</v>
      </c>
      <c r="C4" s="63"/>
      <c r="D4" s="63"/>
      <c r="E4" s="63"/>
      <c r="F4" s="63" t="s">
        <v>57</v>
      </c>
      <c r="G4" s="65"/>
      <c r="H4" s="63" t="s">
        <v>58</v>
      </c>
      <c r="I4" s="65"/>
      <c r="J4" s="63" t="s">
        <v>59</v>
      </c>
      <c r="K4" s="65"/>
      <c r="L4" s="63" t="s">
        <v>60</v>
      </c>
      <c r="M4" s="65"/>
      <c r="N4" s="63" t="s">
        <v>61</v>
      </c>
      <c r="O4" s="65"/>
      <c r="P4" s="63" t="s">
        <v>62</v>
      </c>
      <c r="Q4" s="65"/>
      <c r="R4" s="63" t="s">
        <v>63</v>
      </c>
      <c r="S4" s="65"/>
    </row>
    <row r="5" spans="1:23" s="6" customFormat="1" ht="31.5" customHeight="1" x14ac:dyDescent="0.3">
      <c r="A5" s="73"/>
      <c r="B5" s="63" t="s">
        <v>64</v>
      </c>
      <c r="C5" s="63" t="s">
        <v>5</v>
      </c>
      <c r="D5" s="65"/>
      <c r="E5" s="65"/>
      <c r="F5" s="63" t="s">
        <v>4</v>
      </c>
      <c r="G5" s="63" t="s">
        <v>65</v>
      </c>
      <c r="H5" s="63" t="s">
        <v>66</v>
      </c>
      <c r="I5" s="63" t="s">
        <v>5</v>
      </c>
      <c r="J5" s="63" t="s">
        <v>4</v>
      </c>
      <c r="K5" s="63" t="s">
        <v>65</v>
      </c>
      <c r="L5" s="63" t="s">
        <v>66</v>
      </c>
      <c r="M5" s="63" t="s">
        <v>67</v>
      </c>
      <c r="N5" s="63" t="s">
        <v>4</v>
      </c>
      <c r="O5" s="63" t="s">
        <v>5</v>
      </c>
      <c r="P5" s="63" t="s">
        <v>4</v>
      </c>
      <c r="Q5" s="63" t="s">
        <v>5</v>
      </c>
      <c r="R5" s="63" t="s">
        <v>4</v>
      </c>
      <c r="S5" s="63" t="s">
        <v>5</v>
      </c>
    </row>
    <row r="6" spans="1:23" s="6" customFormat="1" ht="31.5" customHeight="1" x14ac:dyDescent="0.3">
      <c r="A6" s="74"/>
      <c r="B6" s="65"/>
      <c r="C6" s="7" t="s">
        <v>6</v>
      </c>
      <c r="D6" s="7" t="s">
        <v>34</v>
      </c>
      <c r="E6" s="7" t="s">
        <v>7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23" s="6" customFormat="1" ht="26.25" customHeight="1" x14ac:dyDescent="0.3">
      <c r="A7" s="8">
        <v>2017</v>
      </c>
      <c r="B7" s="32">
        <v>3118</v>
      </c>
      <c r="C7" s="33">
        <v>10632</v>
      </c>
      <c r="D7" s="33">
        <v>6216</v>
      </c>
      <c r="E7" s="33">
        <v>4416</v>
      </c>
      <c r="F7" s="33">
        <v>2771</v>
      </c>
      <c r="G7" s="33">
        <v>5103</v>
      </c>
      <c r="H7" s="33">
        <v>202</v>
      </c>
      <c r="I7" s="33">
        <v>1337</v>
      </c>
      <c r="J7" s="33">
        <v>76</v>
      </c>
      <c r="K7" s="33">
        <v>1063</v>
      </c>
      <c r="L7" s="33">
        <v>50</v>
      </c>
      <c r="M7" s="33">
        <v>1374</v>
      </c>
      <c r="N7" s="33">
        <v>17</v>
      </c>
      <c r="O7" s="33">
        <v>1187</v>
      </c>
      <c r="P7" s="33">
        <v>1</v>
      </c>
      <c r="Q7" s="33">
        <v>140</v>
      </c>
      <c r="R7" s="33">
        <v>1</v>
      </c>
      <c r="S7" s="34">
        <v>428</v>
      </c>
      <c r="W7" s="35"/>
    </row>
    <row r="8" spans="1:23" s="6" customFormat="1" ht="26.25" customHeight="1" x14ac:dyDescent="0.3">
      <c r="A8" s="8">
        <v>2018</v>
      </c>
      <c r="B8" s="36">
        <v>3118</v>
      </c>
      <c r="C8" s="37">
        <v>11055</v>
      </c>
      <c r="D8" s="37">
        <v>6397</v>
      </c>
      <c r="E8" s="37">
        <v>4658</v>
      </c>
      <c r="F8" s="37">
        <v>2749</v>
      </c>
      <c r="G8" s="37">
        <v>4850</v>
      </c>
      <c r="H8" s="37">
        <v>195</v>
      </c>
      <c r="I8" s="37">
        <v>1274</v>
      </c>
      <c r="J8" s="37">
        <v>94</v>
      </c>
      <c r="K8" s="37">
        <v>1244</v>
      </c>
      <c r="L8" s="37">
        <v>59</v>
      </c>
      <c r="M8" s="37">
        <v>1541</v>
      </c>
      <c r="N8" s="37">
        <v>16</v>
      </c>
      <c r="O8" s="37">
        <v>1130</v>
      </c>
      <c r="P8" s="37">
        <v>4</v>
      </c>
      <c r="Q8" s="37">
        <v>489</v>
      </c>
      <c r="R8" s="37">
        <v>1</v>
      </c>
      <c r="S8" s="11">
        <v>527</v>
      </c>
      <c r="W8" s="35"/>
    </row>
    <row r="9" spans="1:23" s="6" customFormat="1" ht="26.25" customHeight="1" x14ac:dyDescent="0.3">
      <c r="A9" s="8">
        <v>2019</v>
      </c>
      <c r="B9" s="36">
        <v>3104</v>
      </c>
      <c r="C9" s="37">
        <v>10464</v>
      </c>
      <c r="D9" s="37">
        <v>6159</v>
      </c>
      <c r="E9" s="37">
        <v>4305</v>
      </c>
      <c r="F9" s="37">
        <v>2739</v>
      </c>
      <c r="G9" s="37">
        <v>4886</v>
      </c>
      <c r="H9" s="37">
        <v>196</v>
      </c>
      <c r="I9" s="37">
        <v>1278</v>
      </c>
      <c r="J9" s="37">
        <v>104</v>
      </c>
      <c r="K9" s="37">
        <v>1397</v>
      </c>
      <c r="L9" s="37">
        <v>55</v>
      </c>
      <c r="M9" s="37">
        <v>1529</v>
      </c>
      <c r="N9" s="37">
        <v>8</v>
      </c>
      <c r="O9" s="37">
        <v>559</v>
      </c>
      <c r="P9" s="37">
        <v>1</v>
      </c>
      <c r="Q9" s="37">
        <v>179</v>
      </c>
      <c r="R9" s="37">
        <v>1</v>
      </c>
      <c r="S9" s="11">
        <v>636</v>
      </c>
      <c r="W9" s="35"/>
    </row>
    <row r="10" spans="1:23" s="6" customFormat="1" ht="26.25" customHeight="1" x14ac:dyDescent="0.3">
      <c r="A10" s="8">
        <v>2020</v>
      </c>
      <c r="B10" s="36">
        <v>4428</v>
      </c>
      <c r="C10" s="37">
        <v>14773</v>
      </c>
      <c r="D10" s="37">
        <v>9225</v>
      </c>
      <c r="E10" s="37">
        <v>5548</v>
      </c>
      <c r="F10" s="37">
        <v>3946</v>
      </c>
      <c r="G10" s="37">
        <v>6224</v>
      </c>
      <c r="H10" s="37">
        <v>265</v>
      </c>
      <c r="I10" s="37">
        <v>1703</v>
      </c>
      <c r="J10" s="38">
        <v>121</v>
      </c>
      <c r="K10" s="38">
        <v>1544</v>
      </c>
      <c r="L10" s="38">
        <v>76</v>
      </c>
      <c r="M10" s="38">
        <v>2159</v>
      </c>
      <c r="N10" s="38">
        <v>14</v>
      </c>
      <c r="O10" s="38">
        <v>851</v>
      </c>
      <c r="P10" s="38">
        <v>3</v>
      </c>
      <c r="Q10" s="38">
        <v>450</v>
      </c>
      <c r="R10" s="39">
        <v>3</v>
      </c>
      <c r="S10" s="40">
        <v>1842</v>
      </c>
    </row>
    <row r="11" spans="1:23" s="6" customFormat="1" ht="26.25" customHeight="1" x14ac:dyDescent="0.3">
      <c r="A11" s="8">
        <v>2021</v>
      </c>
      <c r="B11" s="36">
        <v>4583</v>
      </c>
      <c r="C11" s="37">
        <v>14719</v>
      </c>
      <c r="D11" s="37">
        <v>9088</v>
      </c>
      <c r="E11" s="37">
        <v>5631</v>
      </c>
      <c r="F11" s="37">
        <v>4074</v>
      </c>
      <c r="G11" s="37">
        <v>6718</v>
      </c>
      <c r="H11" s="37">
        <v>283</v>
      </c>
      <c r="I11" s="37">
        <v>1823</v>
      </c>
      <c r="J11" s="37">
        <v>125</v>
      </c>
      <c r="K11" s="37">
        <v>1698</v>
      </c>
      <c r="L11" s="37">
        <v>82</v>
      </c>
      <c r="M11" s="37">
        <v>2388</v>
      </c>
      <c r="N11" s="37">
        <v>14</v>
      </c>
      <c r="O11" s="37">
        <v>928</v>
      </c>
      <c r="P11" s="37">
        <v>4</v>
      </c>
      <c r="Q11" s="37">
        <v>651</v>
      </c>
      <c r="R11" s="37">
        <v>1</v>
      </c>
      <c r="S11" s="11">
        <v>513</v>
      </c>
    </row>
    <row r="12" spans="1:23" s="6" customFormat="1" ht="26.25" customHeight="1" x14ac:dyDescent="0.3">
      <c r="A12" s="41">
        <v>2022</v>
      </c>
      <c r="B12" s="42">
        <f>SUM(B13:B31)</f>
        <v>4791</v>
      </c>
      <c r="C12" s="42">
        <f t="shared" ref="C12:R12" si="0">SUM(C13:C31)</f>
        <v>14952</v>
      </c>
      <c r="D12" s="42">
        <f t="shared" si="0"/>
        <v>9142</v>
      </c>
      <c r="E12" s="42">
        <f t="shared" si="0"/>
        <v>5810</v>
      </c>
      <c r="F12" s="42">
        <f t="shared" si="0"/>
        <v>4324</v>
      </c>
      <c r="G12" s="42">
        <f t="shared" si="0"/>
        <v>6798</v>
      </c>
      <c r="H12" s="42">
        <f t="shared" si="0"/>
        <v>240</v>
      </c>
      <c r="I12" s="42">
        <f t="shared" si="0"/>
        <v>1533</v>
      </c>
      <c r="J12" s="42">
        <f t="shared" si="0"/>
        <v>115</v>
      </c>
      <c r="K12" s="42">
        <f t="shared" si="0"/>
        <v>1539</v>
      </c>
      <c r="L12" s="42">
        <f t="shared" si="0"/>
        <v>94</v>
      </c>
      <c r="M12" s="42">
        <f t="shared" si="0"/>
        <v>2582</v>
      </c>
      <c r="N12" s="42">
        <f t="shared" si="0"/>
        <v>11</v>
      </c>
      <c r="O12" s="42">
        <f t="shared" si="0"/>
        <v>754</v>
      </c>
      <c r="P12" s="42">
        <f t="shared" si="0"/>
        <v>6</v>
      </c>
      <c r="Q12" s="42">
        <f t="shared" si="0"/>
        <v>1050</v>
      </c>
      <c r="R12" s="42">
        <f t="shared" si="0"/>
        <v>1</v>
      </c>
      <c r="S12" s="43">
        <f>SUM(S13:S31)</f>
        <v>696</v>
      </c>
    </row>
    <row r="13" spans="1:23" s="6" customFormat="1" ht="26.25" customHeight="1" x14ac:dyDescent="0.3">
      <c r="A13" s="17" t="s">
        <v>36</v>
      </c>
      <c r="B13" s="44">
        <f>F13+H13+J13+L13+N13+P13+R13</f>
        <v>74</v>
      </c>
      <c r="C13" s="19">
        <f>SUM(D13:E13)</f>
        <v>239</v>
      </c>
      <c r="D13" s="19">
        <v>194</v>
      </c>
      <c r="E13" s="19">
        <v>45</v>
      </c>
      <c r="F13" s="45">
        <v>57</v>
      </c>
      <c r="G13" s="45">
        <v>105</v>
      </c>
      <c r="H13" s="45">
        <v>14</v>
      </c>
      <c r="I13" s="45">
        <v>85</v>
      </c>
      <c r="J13" s="45">
        <v>2</v>
      </c>
      <c r="K13" s="45">
        <v>25</v>
      </c>
      <c r="L13" s="45">
        <v>1</v>
      </c>
      <c r="M13" s="45">
        <v>24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6">
        <v>0</v>
      </c>
      <c r="T13" s="21"/>
      <c r="U13" s="21"/>
      <c r="V13" s="21"/>
      <c r="W13" s="35"/>
    </row>
    <row r="14" spans="1:23" s="6" customFormat="1" ht="26.25" customHeight="1" x14ac:dyDescent="0.3">
      <c r="A14" s="22" t="s">
        <v>8</v>
      </c>
      <c r="B14" s="44">
        <f t="shared" ref="B14:B31" si="1">F14+H14+J14+L14+N14+P14+R14</f>
        <v>639</v>
      </c>
      <c r="C14" s="19">
        <f t="shared" ref="C14:C31" si="2">SUM(D14:E14)</f>
        <v>1416</v>
      </c>
      <c r="D14" s="19">
        <v>911</v>
      </c>
      <c r="E14" s="19">
        <v>505</v>
      </c>
      <c r="F14" s="45">
        <v>624</v>
      </c>
      <c r="G14" s="45">
        <v>1289</v>
      </c>
      <c r="H14" s="45">
        <v>11</v>
      </c>
      <c r="I14" s="45">
        <v>62</v>
      </c>
      <c r="J14" s="45">
        <v>4</v>
      </c>
      <c r="K14" s="45">
        <v>65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6">
        <v>0</v>
      </c>
      <c r="T14" s="21"/>
      <c r="U14" s="21"/>
      <c r="V14" s="21"/>
      <c r="W14" s="35"/>
    </row>
    <row r="15" spans="1:23" s="6" customFormat="1" ht="26.25" customHeight="1" x14ac:dyDescent="0.3">
      <c r="A15" s="22" t="s">
        <v>9</v>
      </c>
      <c r="B15" s="44">
        <f t="shared" si="1"/>
        <v>235</v>
      </c>
      <c r="C15" s="19">
        <f t="shared" si="2"/>
        <v>914</v>
      </c>
      <c r="D15" s="19">
        <v>505</v>
      </c>
      <c r="E15" s="19">
        <v>409</v>
      </c>
      <c r="F15" s="45">
        <v>192</v>
      </c>
      <c r="G15" s="45">
        <v>333</v>
      </c>
      <c r="H15" s="45">
        <v>27</v>
      </c>
      <c r="I15" s="45">
        <v>178</v>
      </c>
      <c r="J15" s="45">
        <v>12</v>
      </c>
      <c r="K15" s="45">
        <v>156</v>
      </c>
      <c r="L15" s="45">
        <v>3</v>
      </c>
      <c r="M15" s="45">
        <v>98</v>
      </c>
      <c r="N15" s="45">
        <v>0</v>
      </c>
      <c r="O15" s="45">
        <v>0</v>
      </c>
      <c r="P15" s="45">
        <v>1</v>
      </c>
      <c r="Q15" s="45">
        <v>149</v>
      </c>
      <c r="R15" s="45">
        <v>0</v>
      </c>
      <c r="S15" s="46">
        <v>0</v>
      </c>
      <c r="T15" s="21"/>
      <c r="U15" s="21"/>
      <c r="V15" s="21"/>
      <c r="W15" s="35"/>
    </row>
    <row r="16" spans="1:23" s="6" customFormat="1" ht="26.25" customHeight="1" x14ac:dyDescent="0.3">
      <c r="A16" s="23" t="s">
        <v>10</v>
      </c>
      <c r="B16" s="44">
        <f t="shared" si="1"/>
        <v>221</v>
      </c>
      <c r="C16" s="19">
        <f t="shared" si="2"/>
        <v>374</v>
      </c>
      <c r="D16" s="19">
        <v>286</v>
      </c>
      <c r="E16" s="19">
        <v>88</v>
      </c>
      <c r="F16" s="45">
        <v>208</v>
      </c>
      <c r="G16" s="45">
        <v>241</v>
      </c>
      <c r="H16" s="45">
        <v>9</v>
      </c>
      <c r="I16" s="45">
        <v>59</v>
      </c>
      <c r="J16" s="45">
        <v>2</v>
      </c>
      <c r="K16" s="45">
        <v>23</v>
      </c>
      <c r="L16" s="45">
        <v>2</v>
      </c>
      <c r="M16" s="45">
        <v>51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6">
        <v>0</v>
      </c>
      <c r="T16" s="21"/>
      <c r="U16" s="21"/>
      <c r="V16" s="21"/>
      <c r="W16" s="35"/>
    </row>
    <row r="17" spans="1:23" s="6" customFormat="1" ht="26.25" customHeight="1" x14ac:dyDescent="0.3">
      <c r="A17" s="23" t="s">
        <v>11</v>
      </c>
      <c r="B17" s="44">
        <f t="shared" si="1"/>
        <v>25</v>
      </c>
      <c r="C17" s="19">
        <f t="shared" si="2"/>
        <v>104</v>
      </c>
      <c r="D17" s="19">
        <v>100</v>
      </c>
      <c r="E17" s="19">
        <v>4</v>
      </c>
      <c r="F17" s="45">
        <v>21</v>
      </c>
      <c r="G17" s="45">
        <v>52</v>
      </c>
      <c r="H17" s="45">
        <v>3</v>
      </c>
      <c r="I17" s="45">
        <v>16</v>
      </c>
      <c r="J17" s="45">
        <v>0</v>
      </c>
      <c r="K17" s="45">
        <v>0</v>
      </c>
      <c r="L17" s="45">
        <v>1</v>
      </c>
      <c r="M17" s="45">
        <v>36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6">
        <v>0</v>
      </c>
      <c r="T17" s="21"/>
      <c r="U17" s="21"/>
      <c r="V17" s="21"/>
      <c r="W17" s="35"/>
    </row>
    <row r="18" spans="1:23" s="6" customFormat="1" ht="26.25" customHeight="1" x14ac:dyDescent="0.3">
      <c r="A18" s="23" t="s">
        <v>12</v>
      </c>
      <c r="B18" s="44">
        <f t="shared" si="1"/>
        <v>349</v>
      </c>
      <c r="C18" s="19">
        <f t="shared" si="2"/>
        <v>1736</v>
      </c>
      <c r="D18" s="19">
        <v>1430</v>
      </c>
      <c r="E18" s="19">
        <v>306</v>
      </c>
      <c r="F18" s="45">
        <v>245</v>
      </c>
      <c r="G18" s="45">
        <v>356</v>
      </c>
      <c r="H18" s="45">
        <v>54</v>
      </c>
      <c r="I18" s="45">
        <v>348</v>
      </c>
      <c r="J18" s="45">
        <v>25</v>
      </c>
      <c r="K18" s="45">
        <v>342</v>
      </c>
      <c r="L18" s="45">
        <v>24</v>
      </c>
      <c r="M18" s="45">
        <v>640</v>
      </c>
      <c r="N18" s="45">
        <v>1</v>
      </c>
      <c r="O18" s="45">
        <v>50</v>
      </c>
      <c r="P18" s="45">
        <v>0</v>
      </c>
      <c r="Q18" s="45">
        <v>0</v>
      </c>
      <c r="R18" s="45">
        <v>0</v>
      </c>
      <c r="S18" s="46">
        <v>0</v>
      </c>
      <c r="T18" s="21"/>
      <c r="U18" s="21"/>
      <c r="V18" s="21"/>
      <c r="W18" s="35"/>
    </row>
    <row r="19" spans="1:23" s="6" customFormat="1" ht="26.25" customHeight="1" x14ac:dyDescent="0.3">
      <c r="A19" s="23" t="s">
        <v>68</v>
      </c>
      <c r="B19" s="44">
        <f t="shared" si="1"/>
        <v>897</v>
      </c>
      <c r="C19" s="19">
        <f t="shared" si="2"/>
        <v>1633</v>
      </c>
      <c r="D19" s="19">
        <v>986</v>
      </c>
      <c r="E19" s="19">
        <v>647</v>
      </c>
      <c r="F19" s="45">
        <v>859</v>
      </c>
      <c r="G19" s="45">
        <v>1274</v>
      </c>
      <c r="H19" s="45">
        <v>23</v>
      </c>
      <c r="I19" s="45">
        <v>134</v>
      </c>
      <c r="J19" s="45">
        <v>12</v>
      </c>
      <c r="K19" s="45">
        <v>147</v>
      </c>
      <c r="L19" s="45">
        <v>3</v>
      </c>
      <c r="M19" s="45">
        <v>78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6">
        <v>0</v>
      </c>
      <c r="T19" s="21"/>
      <c r="U19" s="21"/>
      <c r="V19" s="21"/>
      <c r="W19" s="35"/>
    </row>
    <row r="20" spans="1:23" s="6" customFormat="1" ht="26.25" customHeight="1" x14ac:dyDescent="0.3">
      <c r="A20" s="23" t="s">
        <v>13</v>
      </c>
      <c r="B20" s="44">
        <f t="shared" si="1"/>
        <v>456</v>
      </c>
      <c r="C20" s="19">
        <f t="shared" si="2"/>
        <v>843</v>
      </c>
      <c r="D20" s="19">
        <v>746</v>
      </c>
      <c r="E20" s="19">
        <v>97</v>
      </c>
      <c r="F20" s="45">
        <v>441</v>
      </c>
      <c r="G20" s="45">
        <v>499</v>
      </c>
      <c r="H20" s="45">
        <v>4</v>
      </c>
      <c r="I20" s="45">
        <v>30</v>
      </c>
      <c r="J20" s="45">
        <v>3</v>
      </c>
      <c r="K20" s="45">
        <v>50</v>
      </c>
      <c r="L20" s="45">
        <v>6</v>
      </c>
      <c r="M20" s="45">
        <v>133</v>
      </c>
      <c r="N20" s="45">
        <v>2</v>
      </c>
      <c r="O20" s="45">
        <v>131</v>
      </c>
      <c r="P20" s="45">
        <v>0</v>
      </c>
      <c r="Q20" s="45">
        <v>0</v>
      </c>
      <c r="R20" s="45">
        <v>0</v>
      </c>
      <c r="S20" s="46">
        <v>0</v>
      </c>
      <c r="T20" s="21"/>
      <c r="U20" s="21"/>
      <c r="V20" s="21"/>
      <c r="W20" s="35"/>
    </row>
    <row r="21" spans="1:23" s="6" customFormat="1" ht="26.25" customHeight="1" x14ac:dyDescent="0.3">
      <c r="A21" s="23" t="s">
        <v>69</v>
      </c>
      <c r="B21" s="44">
        <f t="shared" si="1"/>
        <v>739</v>
      </c>
      <c r="C21" s="19">
        <f t="shared" si="2"/>
        <v>1472</v>
      </c>
      <c r="D21" s="19">
        <v>588</v>
      </c>
      <c r="E21" s="19">
        <v>884</v>
      </c>
      <c r="F21" s="45">
        <v>726</v>
      </c>
      <c r="G21" s="45">
        <v>1267</v>
      </c>
      <c r="H21" s="45">
        <v>10</v>
      </c>
      <c r="I21" s="45">
        <v>58</v>
      </c>
      <c r="J21" s="45">
        <v>1</v>
      </c>
      <c r="K21" s="45">
        <v>10</v>
      </c>
      <c r="L21" s="45">
        <v>0</v>
      </c>
      <c r="M21" s="45">
        <v>0</v>
      </c>
      <c r="N21" s="45">
        <v>2</v>
      </c>
      <c r="O21" s="45">
        <v>137</v>
      </c>
      <c r="P21" s="45">
        <v>0</v>
      </c>
      <c r="Q21" s="45">
        <v>0</v>
      </c>
      <c r="R21" s="45">
        <v>0</v>
      </c>
      <c r="S21" s="46">
        <v>0</v>
      </c>
      <c r="T21" s="21"/>
      <c r="U21" s="21"/>
      <c r="V21" s="21"/>
      <c r="W21" s="35"/>
    </row>
    <row r="22" spans="1:23" s="6" customFormat="1" ht="26.25" customHeight="1" x14ac:dyDescent="0.3">
      <c r="A22" s="23" t="s">
        <v>14</v>
      </c>
      <c r="B22" s="44">
        <f t="shared" si="1"/>
        <v>32</v>
      </c>
      <c r="C22" s="19">
        <f t="shared" si="2"/>
        <v>161</v>
      </c>
      <c r="D22" s="19">
        <v>133</v>
      </c>
      <c r="E22" s="19">
        <v>28</v>
      </c>
      <c r="F22" s="45">
        <v>20</v>
      </c>
      <c r="G22" s="45">
        <v>53</v>
      </c>
      <c r="H22" s="45">
        <v>7</v>
      </c>
      <c r="I22" s="45">
        <v>52</v>
      </c>
      <c r="J22" s="45">
        <v>5</v>
      </c>
      <c r="K22" s="45">
        <v>56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6">
        <v>0</v>
      </c>
      <c r="T22" s="21"/>
      <c r="U22" s="21"/>
      <c r="V22" s="21"/>
      <c r="W22" s="35"/>
    </row>
    <row r="23" spans="1:23" s="6" customFormat="1" ht="26.25" customHeight="1" x14ac:dyDescent="0.3">
      <c r="A23" s="23" t="s">
        <v>70</v>
      </c>
      <c r="B23" s="44">
        <f t="shared" si="1"/>
        <v>28</v>
      </c>
      <c r="C23" s="19">
        <f t="shared" si="2"/>
        <v>251</v>
      </c>
      <c r="D23" s="19">
        <v>170</v>
      </c>
      <c r="E23" s="19">
        <v>81</v>
      </c>
      <c r="F23" s="45">
        <v>12</v>
      </c>
      <c r="G23" s="45">
        <v>36</v>
      </c>
      <c r="H23" s="45">
        <v>5</v>
      </c>
      <c r="I23" s="45">
        <v>33</v>
      </c>
      <c r="J23" s="45">
        <v>8</v>
      </c>
      <c r="K23" s="45">
        <v>115</v>
      </c>
      <c r="L23" s="45">
        <v>3</v>
      </c>
      <c r="M23" s="45">
        <v>67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6">
        <v>0</v>
      </c>
      <c r="T23" s="21"/>
      <c r="U23" s="21"/>
      <c r="V23" s="21"/>
      <c r="W23" s="35"/>
    </row>
    <row r="24" spans="1:23" s="6" customFormat="1" ht="26.25" customHeight="1" x14ac:dyDescent="0.3">
      <c r="A24" s="23" t="s">
        <v>15</v>
      </c>
      <c r="B24" s="44">
        <f t="shared" si="1"/>
        <v>246</v>
      </c>
      <c r="C24" s="19">
        <f t="shared" si="2"/>
        <v>272</v>
      </c>
      <c r="D24" s="19">
        <v>218</v>
      </c>
      <c r="E24" s="19">
        <v>54</v>
      </c>
      <c r="F24" s="45">
        <v>245</v>
      </c>
      <c r="G24" s="45">
        <v>260</v>
      </c>
      <c r="H24" s="45">
        <v>0</v>
      </c>
      <c r="I24" s="45">
        <v>0</v>
      </c>
      <c r="J24" s="45">
        <v>1</v>
      </c>
      <c r="K24" s="45">
        <v>12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6">
        <v>0</v>
      </c>
      <c r="T24" s="21"/>
      <c r="U24" s="21"/>
      <c r="V24" s="21"/>
      <c r="W24" s="35"/>
    </row>
    <row r="25" spans="1:23" s="6" customFormat="1" ht="26.25" customHeight="1" x14ac:dyDescent="0.3">
      <c r="A25" s="23" t="s">
        <v>71</v>
      </c>
      <c r="B25" s="44">
        <f t="shared" si="1"/>
        <v>38</v>
      </c>
      <c r="C25" s="19">
        <f t="shared" si="2"/>
        <v>279</v>
      </c>
      <c r="D25" s="19">
        <v>220</v>
      </c>
      <c r="E25" s="19">
        <v>59</v>
      </c>
      <c r="F25" s="45">
        <v>27</v>
      </c>
      <c r="G25" s="45">
        <v>39</v>
      </c>
      <c r="H25" s="45">
        <v>3</v>
      </c>
      <c r="I25" s="45">
        <v>19</v>
      </c>
      <c r="J25" s="45">
        <v>4</v>
      </c>
      <c r="K25" s="45">
        <v>48</v>
      </c>
      <c r="L25" s="45">
        <v>3</v>
      </c>
      <c r="M25" s="45">
        <v>103</v>
      </c>
      <c r="N25" s="45">
        <v>1</v>
      </c>
      <c r="O25" s="45">
        <v>70</v>
      </c>
      <c r="P25" s="45">
        <v>0</v>
      </c>
      <c r="Q25" s="45">
        <v>0</v>
      </c>
      <c r="R25" s="45">
        <v>0</v>
      </c>
      <c r="S25" s="46">
        <v>0</v>
      </c>
      <c r="T25" s="21"/>
      <c r="U25" s="21"/>
      <c r="V25" s="21"/>
      <c r="W25" s="35"/>
    </row>
    <row r="26" spans="1:23" s="6" customFormat="1" ht="26.25" customHeight="1" x14ac:dyDescent="0.3">
      <c r="A26" s="23" t="s">
        <v>45</v>
      </c>
      <c r="B26" s="44">
        <f t="shared" si="1"/>
        <v>61</v>
      </c>
      <c r="C26" s="19">
        <f t="shared" si="2"/>
        <v>136</v>
      </c>
      <c r="D26" s="19">
        <v>105</v>
      </c>
      <c r="E26" s="19">
        <v>31</v>
      </c>
      <c r="F26" s="45">
        <v>56</v>
      </c>
      <c r="G26" s="45">
        <v>90</v>
      </c>
      <c r="H26" s="45">
        <v>3</v>
      </c>
      <c r="I26" s="45">
        <v>15</v>
      </c>
      <c r="J26" s="45">
        <v>2</v>
      </c>
      <c r="K26" s="45">
        <v>31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6">
        <v>0</v>
      </c>
      <c r="T26" s="21"/>
      <c r="U26" s="21"/>
      <c r="V26" s="21"/>
      <c r="W26" s="35"/>
    </row>
    <row r="27" spans="1:23" s="6" customFormat="1" ht="26.25" customHeight="1" x14ac:dyDescent="0.3">
      <c r="A27" s="23" t="s">
        <v>16</v>
      </c>
      <c r="B27" s="44">
        <f t="shared" si="1"/>
        <v>86</v>
      </c>
      <c r="C27" s="19">
        <f t="shared" si="2"/>
        <v>2269</v>
      </c>
      <c r="D27" s="19">
        <v>1355</v>
      </c>
      <c r="E27" s="19">
        <v>914</v>
      </c>
      <c r="F27" s="45">
        <v>56</v>
      </c>
      <c r="G27" s="45">
        <v>184</v>
      </c>
      <c r="H27" s="45">
        <v>7</v>
      </c>
      <c r="I27" s="45">
        <v>51</v>
      </c>
      <c r="J27" s="45">
        <v>4</v>
      </c>
      <c r="K27" s="45">
        <v>49</v>
      </c>
      <c r="L27" s="45">
        <v>13</v>
      </c>
      <c r="M27" s="45">
        <v>388</v>
      </c>
      <c r="N27" s="45">
        <v>0</v>
      </c>
      <c r="O27" s="45">
        <v>0</v>
      </c>
      <c r="P27" s="45">
        <v>5</v>
      </c>
      <c r="Q27" s="45">
        <v>901</v>
      </c>
      <c r="R27" s="45">
        <v>1</v>
      </c>
      <c r="S27" s="46">
        <v>696</v>
      </c>
      <c r="T27" s="21"/>
      <c r="U27" s="21"/>
      <c r="V27" s="21"/>
      <c r="W27" s="35"/>
    </row>
    <row r="28" spans="1:23" s="6" customFormat="1" ht="26.25" customHeight="1" x14ac:dyDescent="0.3">
      <c r="A28" s="23" t="s">
        <v>72</v>
      </c>
      <c r="B28" s="44">
        <f t="shared" si="1"/>
        <v>88</v>
      </c>
      <c r="C28" s="19">
        <f t="shared" si="2"/>
        <v>883</v>
      </c>
      <c r="D28" s="19">
        <v>398</v>
      </c>
      <c r="E28" s="19">
        <v>485</v>
      </c>
      <c r="F28" s="45">
        <v>48</v>
      </c>
      <c r="G28" s="45">
        <v>85</v>
      </c>
      <c r="H28" s="45">
        <v>3</v>
      </c>
      <c r="I28" s="45">
        <v>17</v>
      </c>
      <c r="J28" s="45">
        <v>15</v>
      </c>
      <c r="K28" s="45">
        <v>217</v>
      </c>
      <c r="L28" s="45">
        <v>22</v>
      </c>
      <c r="M28" s="45">
        <v>564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6">
        <v>0</v>
      </c>
      <c r="T28" s="21"/>
      <c r="U28" s="21"/>
      <c r="V28" s="21"/>
      <c r="W28" s="35"/>
    </row>
    <row r="29" spans="1:23" s="6" customFormat="1" ht="26.25" customHeight="1" x14ac:dyDescent="0.3">
      <c r="A29" s="23" t="s">
        <v>73</v>
      </c>
      <c r="B29" s="44">
        <f t="shared" si="1"/>
        <v>145</v>
      </c>
      <c r="C29" s="19">
        <f t="shared" si="2"/>
        <v>1314</v>
      </c>
      <c r="D29" s="19">
        <v>318</v>
      </c>
      <c r="E29" s="19">
        <v>996</v>
      </c>
      <c r="F29" s="45">
        <v>69</v>
      </c>
      <c r="G29" s="45">
        <v>135</v>
      </c>
      <c r="H29" s="45">
        <v>49</v>
      </c>
      <c r="I29" s="45">
        <v>318</v>
      </c>
      <c r="J29" s="45">
        <v>10</v>
      </c>
      <c r="K29" s="45">
        <v>123</v>
      </c>
      <c r="L29" s="45">
        <v>12</v>
      </c>
      <c r="M29" s="45">
        <v>372</v>
      </c>
      <c r="N29" s="45">
        <v>5</v>
      </c>
      <c r="O29" s="45">
        <v>366</v>
      </c>
      <c r="P29" s="45">
        <v>0</v>
      </c>
      <c r="Q29" s="45">
        <v>0</v>
      </c>
      <c r="R29" s="45">
        <v>0</v>
      </c>
      <c r="S29" s="46">
        <v>0</v>
      </c>
      <c r="T29" s="21"/>
      <c r="U29" s="21"/>
      <c r="V29" s="21"/>
      <c r="W29" s="35"/>
    </row>
    <row r="30" spans="1:23" s="6" customFormat="1" ht="26.25" customHeight="1" x14ac:dyDescent="0.3">
      <c r="A30" s="23" t="s">
        <v>74</v>
      </c>
      <c r="B30" s="44">
        <f t="shared" si="1"/>
        <v>56</v>
      </c>
      <c r="C30" s="19">
        <f t="shared" si="2"/>
        <v>173</v>
      </c>
      <c r="D30" s="19">
        <v>104</v>
      </c>
      <c r="E30" s="19">
        <v>69</v>
      </c>
      <c r="F30" s="45">
        <v>46</v>
      </c>
      <c r="G30" s="45">
        <v>57</v>
      </c>
      <c r="H30" s="45">
        <v>6</v>
      </c>
      <c r="I30" s="45">
        <v>43</v>
      </c>
      <c r="J30" s="45">
        <v>3</v>
      </c>
      <c r="K30" s="45">
        <v>45</v>
      </c>
      <c r="L30" s="45">
        <v>1</v>
      </c>
      <c r="M30" s="45">
        <v>28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6">
        <v>0</v>
      </c>
      <c r="T30" s="21"/>
      <c r="U30" s="21"/>
      <c r="V30" s="21"/>
      <c r="W30" s="35"/>
    </row>
    <row r="31" spans="1:23" s="6" customFormat="1" ht="26.25" customHeight="1" x14ac:dyDescent="0.3">
      <c r="A31" s="24" t="s">
        <v>17</v>
      </c>
      <c r="B31" s="47">
        <f t="shared" si="1"/>
        <v>376</v>
      </c>
      <c r="C31" s="26">
        <f t="shared" si="2"/>
        <v>483</v>
      </c>
      <c r="D31" s="26">
        <v>375</v>
      </c>
      <c r="E31" s="26">
        <v>108</v>
      </c>
      <c r="F31" s="48">
        <v>372</v>
      </c>
      <c r="G31" s="48">
        <v>443</v>
      </c>
      <c r="H31" s="48">
        <v>2</v>
      </c>
      <c r="I31" s="48">
        <v>15</v>
      </c>
      <c r="J31" s="48">
        <v>2</v>
      </c>
      <c r="K31" s="48">
        <v>25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9">
        <v>0</v>
      </c>
      <c r="T31" s="21"/>
      <c r="U31" s="21"/>
      <c r="V31" s="21"/>
      <c r="W31" s="35"/>
    </row>
    <row r="32" spans="1:23" ht="26.25" customHeight="1" x14ac:dyDescent="0.3">
      <c r="A32" s="5" t="s">
        <v>75</v>
      </c>
      <c r="F32" s="30"/>
      <c r="G32" s="30"/>
      <c r="H32" s="30"/>
      <c r="I32" s="30"/>
      <c r="J32" s="30"/>
      <c r="K32" s="30"/>
      <c r="L32" s="30"/>
      <c r="M32" s="30"/>
      <c r="N32" s="71" t="s">
        <v>76</v>
      </c>
      <c r="O32" s="71"/>
      <c r="P32" s="71"/>
      <c r="Q32" s="71"/>
      <c r="R32" s="71"/>
      <c r="S32" s="71"/>
    </row>
    <row r="33" spans="1:1" ht="26.25" customHeight="1" x14ac:dyDescent="0.3">
      <c r="A33" s="5" t="s">
        <v>77</v>
      </c>
    </row>
  </sheetData>
  <mergeCells count="27">
    <mergeCell ref="I5:I6"/>
    <mergeCell ref="O3:S3"/>
    <mergeCell ref="A4:A6"/>
    <mergeCell ref="B4:E4"/>
    <mergeCell ref="F4:G4"/>
    <mergeCell ref="H4:I4"/>
    <mergeCell ref="J4:K4"/>
    <mergeCell ref="L4:M4"/>
    <mergeCell ref="N4:O4"/>
    <mergeCell ref="P4:Q4"/>
    <mergeCell ref="R4:S4"/>
    <mergeCell ref="B5:B6"/>
    <mergeCell ref="C5:E5"/>
    <mergeCell ref="F5:F6"/>
    <mergeCell ref="G5:G6"/>
    <mergeCell ref="H5:H6"/>
    <mergeCell ref="J5:J6"/>
    <mergeCell ref="K5:K6"/>
    <mergeCell ref="L5:L6"/>
    <mergeCell ref="M5:M6"/>
    <mergeCell ref="N5:N6"/>
    <mergeCell ref="P5:P6"/>
    <mergeCell ref="Q5:Q6"/>
    <mergeCell ref="R5:R6"/>
    <mergeCell ref="S5:S6"/>
    <mergeCell ref="N32:S32"/>
    <mergeCell ref="O5:O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Q15"/>
  <sheetViews>
    <sheetView workbookViewId="0">
      <selection activeCell="H18" sqref="H18"/>
    </sheetView>
  </sheetViews>
  <sheetFormatPr defaultRowHeight="13.5" x14ac:dyDescent="0.3"/>
  <cols>
    <col min="1" max="1" width="10.5" style="50" customWidth="1"/>
    <col min="2" max="2" width="8.375" style="50" customWidth="1"/>
    <col min="3" max="3" width="9.125" style="50" bestFit="1" customWidth="1"/>
    <col min="4" max="4" width="8" style="50" customWidth="1"/>
    <col min="5" max="5" width="8.25" style="50" customWidth="1"/>
    <col min="6" max="6" width="6.375" style="50" customWidth="1"/>
    <col min="7" max="7" width="7.375" style="50" customWidth="1"/>
    <col min="8" max="8" width="6.375" style="50" customWidth="1"/>
    <col min="9" max="9" width="8.75" style="50" customWidth="1"/>
    <col min="10" max="10" width="6.375" style="50" customWidth="1"/>
    <col min="11" max="11" width="8.125" style="50" customWidth="1"/>
    <col min="12" max="12" width="6.375" style="50" customWidth="1"/>
    <col min="13" max="13" width="7.75" style="50" customWidth="1"/>
    <col min="14" max="14" width="6.375" style="50" customWidth="1"/>
    <col min="15" max="15" width="7.5" style="50" customWidth="1"/>
    <col min="16" max="16" width="6.375" style="50" customWidth="1"/>
    <col min="17" max="17" width="7.25" style="50" customWidth="1"/>
    <col min="18" max="18" width="6.375" style="50" customWidth="1"/>
    <col min="19" max="19" width="7.625" style="50" customWidth="1"/>
    <col min="20" max="20" width="6.375" style="50" customWidth="1"/>
    <col min="21" max="21" width="7.625" style="50" customWidth="1"/>
    <col min="22" max="22" width="6.375" style="50" customWidth="1"/>
    <col min="23" max="23" width="8.625" style="50" customWidth="1"/>
    <col min="24" max="24" width="6.375" style="50" customWidth="1"/>
    <col min="25" max="25" width="7.5" style="50" customWidth="1"/>
    <col min="26" max="26" width="6.375" style="50" customWidth="1"/>
    <col min="27" max="27" width="8.875" style="50" customWidth="1"/>
    <col min="28" max="28" width="6.375" style="50" customWidth="1"/>
    <col min="29" max="29" width="7.125" style="50" customWidth="1"/>
    <col min="30" max="30" width="6.375" style="50" customWidth="1"/>
    <col min="31" max="31" width="7.75" style="50" customWidth="1"/>
    <col min="32" max="32" width="6.375" style="50" customWidth="1"/>
    <col min="33" max="33" width="7.25" style="50" customWidth="1"/>
    <col min="34" max="34" width="7" style="50" customWidth="1"/>
    <col min="35" max="35" width="8.375" style="50" customWidth="1"/>
    <col min="36" max="36" width="6.375" style="50" customWidth="1"/>
    <col min="37" max="37" width="7.375" style="50" customWidth="1"/>
    <col min="38" max="38" width="6.375" style="50" customWidth="1"/>
    <col min="39" max="39" width="7.25" style="50" customWidth="1"/>
    <col min="40" max="41" width="7.375" style="50" customWidth="1"/>
    <col min="42" max="42" width="6.375" style="50" customWidth="1"/>
    <col min="43" max="43" width="8" style="50" customWidth="1"/>
    <col min="44" max="16384" width="9" style="50"/>
  </cols>
  <sheetData>
    <row r="2" spans="1:43" ht="21.75" customHeight="1" x14ac:dyDescent="0.3">
      <c r="A2" s="78" t="s">
        <v>78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AQ2" s="50" t="s">
        <v>79</v>
      </c>
    </row>
    <row r="3" spans="1:43" ht="21.75" customHeight="1" x14ac:dyDescent="0.3">
      <c r="A3" s="51" t="s">
        <v>80</v>
      </c>
      <c r="AO3" s="79" t="s">
        <v>1</v>
      </c>
      <c r="AP3" s="79"/>
      <c r="AQ3" s="79"/>
    </row>
    <row r="4" spans="1:43" s="52" customFormat="1" ht="103.5" customHeight="1" x14ac:dyDescent="0.3">
      <c r="A4" s="72" t="s">
        <v>81</v>
      </c>
      <c r="B4" s="75" t="s">
        <v>82</v>
      </c>
      <c r="C4" s="75"/>
      <c r="D4" s="75"/>
      <c r="E4" s="75"/>
      <c r="F4" s="75" t="s">
        <v>83</v>
      </c>
      <c r="G4" s="77"/>
      <c r="H4" s="75" t="s">
        <v>84</v>
      </c>
      <c r="I4" s="77"/>
      <c r="J4" s="75" t="s">
        <v>85</v>
      </c>
      <c r="K4" s="77"/>
      <c r="L4" s="75" t="s">
        <v>86</v>
      </c>
      <c r="M4" s="77"/>
      <c r="N4" s="75" t="s">
        <v>87</v>
      </c>
      <c r="O4" s="77"/>
      <c r="P4" s="75" t="s">
        <v>88</v>
      </c>
      <c r="Q4" s="77"/>
      <c r="R4" s="75" t="s">
        <v>89</v>
      </c>
      <c r="S4" s="77"/>
      <c r="T4" s="75" t="s">
        <v>90</v>
      </c>
      <c r="U4" s="77"/>
      <c r="V4" s="75" t="s">
        <v>91</v>
      </c>
      <c r="W4" s="77"/>
      <c r="X4" s="75" t="s">
        <v>92</v>
      </c>
      <c r="Y4" s="77"/>
      <c r="Z4" s="75" t="s">
        <v>93</v>
      </c>
      <c r="AA4" s="77"/>
      <c r="AB4" s="75" t="s">
        <v>94</v>
      </c>
      <c r="AC4" s="77"/>
      <c r="AD4" s="75" t="s">
        <v>95</v>
      </c>
      <c r="AE4" s="77"/>
      <c r="AF4" s="75" t="s">
        <v>96</v>
      </c>
      <c r="AG4" s="77"/>
      <c r="AH4" s="75" t="s">
        <v>97</v>
      </c>
      <c r="AI4" s="77"/>
      <c r="AJ4" s="75" t="s">
        <v>98</v>
      </c>
      <c r="AK4" s="77"/>
      <c r="AL4" s="75" t="s">
        <v>99</v>
      </c>
      <c r="AM4" s="77"/>
      <c r="AN4" s="75" t="s">
        <v>100</v>
      </c>
      <c r="AO4" s="77"/>
      <c r="AP4" s="75" t="s">
        <v>101</v>
      </c>
      <c r="AQ4" s="77"/>
    </row>
    <row r="5" spans="1:43" s="52" customFormat="1" ht="26.25" customHeight="1" x14ac:dyDescent="0.3">
      <c r="A5" s="73"/>
      <c r="B5" s="75" t="s">
        <v>64</v>
      </c>
      <c r="C5" s="75" t="s">
        <v>32</v>
      </c>
      <c r="D5" s="75"/>
      <c r="E5" s="75"/>
      <c r="F5" s="75" t="s">
        <v>4</v>
      </c>
      <c r="G5" s="75" t="s">
        <v>102</v>
      </c>
      <c r="H5" s="75" t="s">
        <v>103</v>
      </c>
      <c r="I5" s="75" t="s">
        <v>5</v>
      </c>
      <c r="J5" s="75" t="s">
        <v>104</v>
      </c>
      <c r="K5" s="75" t="s">
        <v>102</v>
      </c>
      <c r="L5" s="75" t="s">
        <v>103</v>
      </c>
      <c r="M5" s="75" t="s">
        <v>5</v>
      </c>
      <c r="N5" s="75" t="s">
        <v>4</v>
      </c>
      <c r="O5" s="75" t="s">
        <v>5</v>
      </c>
      <c r="P5" s="75" t="s">
        <v>104</v>
      </c>
      <c r="Q5" s="75" t="s">
        <v>5</v>
      </c>
      <c r="R5" s="75" t="s">
        <v>4</v>
      </c>
      <c r="S5" s="75" t="s">
        <v>5</v>
      </c>
      <c r="T5" s="75" t="s">
        <v>4</v>
      </c>
      <c r="U5" s="75" t="s">
        <v>102</v>
      </c>
      <c r="V5" s="75" t="s">
        <v>104</v>
      </c>
      <c r="W5" s="75" t="s">
        <v>5</v>
      </c>
      <c r="X5" s="75" t="s">
        <v>4</v>
      </c>
      <c r="Y5" s="75" t="s">
        <v>102</v>
      </c>
      <c r="Z5" s="75" t="s">
        <v>104</v>
      </c>
      <c r="AA5" s="75" t="s">
        <v>5</v>
      </c>
      <c r="AB5" s="75" t="s">
        <v>104</v>
      </c>
      <c r="AC5" s="75" t="s">
        <v>5</v>
      </c>
      <c r="AD5" s="75" t="s">
        <v>104</v>
      </c>
      <c r="AE5" s="75" t="s">
        <v>102</v>
      </c>
      <c r="AF5" s="75" t="s">
        <v>103</v>
      </c>
      <c r="AG5" s="75" t="s">
        <v>5</v>
      </c>
      <c r="AH5" s="75" t="s">
        <v>104</v>
      </c>
      <c r="AI5" s="75" t="s">
        <v>5</v>
      </c>
      <c r="AJ5" s="75" t="s">
        <v>4</v>
      </c>
      <c r="AK5" s="75" t="s">
        <v>102</v>
      </c>
      <c r="AL5" s="75" t="s">
        <v>103</v>
      </c>
      <c r="AM5" s="75" t="s">
        <v>5</v>
      </c>
      <c r="AN5" s="75" t="s">
        <v>4</v>
      </c>
      <c r="AO5" s="75" t="s">
        <v>5</v>
      </c>
      <c r="AP5" s="75" t="s">
        <v>103</v>
      </c>
      <c r="AQ5" s="75" t="s">
        <v>102</v>
      </c>
    </row>
    <row r="6" spans="1:43" s="52" customFormat="1" ht="26.25" customHeight="1" x14ac:dyDescent="0.3">
      <c r="A6" s="74"/>
      <c r="B6" s="75"/>
      <c r="C6" s="53" t="s">
        <v>105</v>
      </c>
      <c r="D6" s="53" t="s">
        <v>34</v>
      </c>
      <c r="E6" s="53" t="s">
        <v>7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</row>
    <row r="7" spans="1:43" ht="30.75" customHeight="1" x14ac:dyDescent="0.3">
      <c r="A7" s="54">
        <v>2017</v>
      </c>
      <c r="B7" s="55">
        <v>3118</v>
      </c>
      <c r="C7" s="37">
        <v>10632</v>
      </c>
      <c r="D7" s="37">
        <v>6216</v>
      </c>
      <c r="E7" s="37">
        <v>4416</v>
      </c>
      <c r="F7" s="37">
        <v>8</v>
      </c>
      <c r="G7" s="37">
        <v>43</v>
      </c>
      <c r="H7" s="37">
        <v>802</v>
      </c>
      <c r="I7" s="37">
        <v>1966</v>
      </c>
      <c r="J7" s="37">
        <v>193</v>
      </c>
      <c r="K7" s="37">
        <v>956</v>
      </c>
      <c r="L7" s="37">
        <v>29</v>
      </c>
      <c r="M7" s="37">
        <v>162</v>
      </c>
      <c r="N7" s="37">
        <v>24</v>
      </c>
      <c r="O7" s="37">
        <v>59</v>
      </c>
      <c r="P7" s="37">
        <v>101</v>
      </c>
      <c r="Q7" s="37">
        <v>691</v>
      </c>
      <c r="R7" s="37">
        <v>478</v>
      </c>
      <c r="S7" s="37">
        <v>862</v>
      </c>
      <c r="T7" s="37">
        <v>160</v>
      </c>
      <c r="U7" s="37">
        <v>367</v>
      </c>
      <c r="V7" s="37">
        <v>574</v>
      </c>
      <c r="W7" s="37">
        <v>1125</v>
      </c>
      <c r="X7" s="37">
        <v>33</v>
      </c>
      <c r="Y7" s="37">
        <v>150</v>
      </c>
      <c r="Z7" s="37">
        <v>27</v>
      </c>
      <c r="AA7" s="37">
        <v>263</v>
      </c>
      <c r="AB7" s="37">
        <v>13</v>
      </c>
      <c r="AC7" s="37">
        <v>19</v>
      </c>
      <c r="AD7" s="37">
        <v>12</v>
      </c>
      <c r="AE7" s="37">
        <v>56</v>
      </c>
      <c r="AF7" s="37">
        <v>38</v>
      </c>
      <c r="AG7" s="37">
        <v>87</v>
      </c>
      <c r="AH7" s="37">
        <v>80</v>
      </c>
      <c r="AI7" s="37">
        <v>1673</v>
      </c>
      <c r="AJ7" s="37">
        <v>84</v>
      </c>
      <c r="AK7" s="37">
        <v>844</v>
      </c>
      <c r="AL7" s="37">
        <v>108</v>
      </c>
      <c r="AM7" s="37">
        <v>837</v>
      </c>
      <c r="AN7" s="37">
        <v>36</v>
      </c>
      <c r="AO7" s="37">
        <v>114</v>
      </c>
      <c r="AP7" s="37">
        <v>318</v>
      </c>
      <c r="AQ7" s="11">
        <v>358</v>
      </c>
    </row>
    <row r="8" spans="1:43" ht="30.75" customHeight="1" x14ac:dyDescent="0.3">
      <c r="A8" s="54">
        <v>2018</v>
      </c>
      <c r="B8" s="55">
        <v>3118</v>
      </c>
      <c r="C8" s="37">
        <v>11055</v>
      </c>
      <c r="D8" s="37">
        <v>6397</v>
      </c>
      <c r="E8" s="37">
        <v>4568</v>
      </c>
      <c r="F8" s="37">
        <v>9</v>
      </c>
      <c r="G8" s="37">
        <v>35</v>
      </c>
      <c r="H8" s="37">
        <v>778</v>
      </c>
      <c r="I8" s="37">
        <v>1702</v>
      </c>
      <c r="J8" s="37">
        <v>191</v>
      </c>
      <c r="K8" s="37">
        <v>902</v>
      </c>
      <c r="L8" s="37">
        <v>29</v>
      </c>
      <c r="M8" s="37">
        <v>144</v>
      </c>
      <c r="N8" s="37">
        <v>23</v>
      </c>
      <c r="O8" s="37">
        <v>78</v>
      </c>
      <c r="P8" s="37">
        <v>104</v>
      </c>
      <c r="Q8" s="37">
        <v>911</v>
      </c>
      <c r="R8" s="37">
        <v>486</v>
      </c>
      <c r="S8" s="37">
        <v>957</v>
      </c>
      <c r="T8" s="37">
        <v>152</v>
      </c>
      <c r="U8" s="37">
        <v>316</v>
      </c>
      <c r="V8" s="37">
        <v>582</v>
      </c>
      <c r="W8" s="37">
        <v>1161</v>
      </c>
      <c r="X8" s="37">
        <v>32</v>
      </c>
      <c r="Y8" s="37">
        <v>143</v>
      </c>
      <c r="Z8" s="37">
        <v>26</v>
      </c>
      <c r="AA8" s="37">
        <v>256</v>
      </c>
      <c r="AB8" s="37">
        <v>14</v>
      </c>
      <c r="AC8" s="37">
        <v>18</v>
      </c>
      <c r="AD8" s="37">
        <v>16</v>
      </c>
      <c r="AE8" s="37">
        <v>119</v>
      </c>
      <c r="AF8" s="37">
        <v>38</v>
      </c>
      <c r="AG8" s="37">
        <v>68</v>
      </c>
      <c r="AH8" s="37">
        <v>82</v>
      </c>
      <c r="AI8" s="37">
        <v>1904</v>
      </c>
      <c r="AJ8" s="37">
        <v>85</v>
      </c>
      <c r="AK8" s="37">
        <v>874</v>
      </c>
      <c r="AL8" s="37">
        <v>109</v>
      </c>
      <c r="AM8" s="37">
        <v>966</v>
      </c>
      <c r="AN8" s="37">
        <v>39</v>
      </c>
      <c r="AO8" s="37">
        <v>126</v>
      </c>
      <c r="AP8" s="37">
        <v>323</v>
      </c>
      <c r="AQ8" s="11">
        <v>375</v>
      </c>
    </row>
    <row r="9" spans="1:43" ht="30.75" customHeight="1" x14ac:dyDescent="0.3">
      <c r="A9" s="54">
        <v>2019</v>
      </c>
      <c r="B9" s="55">
        <v>3104</v>
      </c>
      <c r="C9" s="37">
        <v>10464</v>
      </c>
      <c r="D9" s="37">
        <v>6159</v>
      </c>
      <c r="E9" s="37">
        <v>4305</v>
      </c>
      <c r="F9" s="37">
        <v>8</v>
      </c>
      <c r="G9" s="37">
        <v>46</v>
      </c>
      <c r="H9" s="37">
        <v>695</v>
      </c>
      <c r="I9" s="37">
        <v>1486</v>
      </c>
      <c r="J9" s="37">
        <v>189</v>
      </c>
      <c r="K9" s="37">
        <v>884</v>
      </c>
      <c r="L9" s="37">
        <v>24</v>
      </c>
      <c r="M9" s="37">
        <v>172</v>
      </c>
      <c r="N9" s="37">
        <v>22</v>
      </c>
      <c r="O9" s="37">
        <v>85</v>
      </c>
      <c r="P9" s="37">
        <v>97</v>
      </c>
      <c r="Q9" s="37">
        <v>640</v>
      </c>
      <c r="R9" s="37">
        <v>505</v>
      </c>
      <c r="S9" s="37">
        <v>1027</v>
      </c>
      <c r="T9" s="37">
        <v>171</v>
      </c>
      <c r="U9" s="37">
        <v>387</v>
      </c>
      <c r="V9" s="37">
        <v>609</v>
      </c>
      <c r="W9" s="37">
        <v>1307</v>
      </c>
      <c r="X9" s="37">
        <v>31</v>
      </c>
      <c r="Y9" s="37">
        <v>132</v>
      </c>
      <c r="Z9" s="37">
        <v>26</v>
      </c>
      <c r="AA9" s="37">
        <v>240</v>
      </c>
      <c r="AB9" s="37">
        <v>15</v>
      </c>
      <c r="AC9" s="37">
        <v>23</v>
      </c>
      <c r="AD9" s="37">
        <v>21</v>
      </c>
      <c r="AE9" s="37">
        <v>143</v>
      </c>
      <c r="AF9" s="37">
        <v>42</v>
      </c>
      <c r="AG9" s="37">
        <v>88</v>
      </c>
      <c r="AH9" s="37">
        <v>83</v>
      </c>
      <c r="AI9" s="37">
        <v>1345</v>
      </c>
      <c r="AJ9" s="37">
        <v>84</v>
      </c>
      <c r="AK9" s="37">
        <v>895</v>
      </c>
      <c r="AL9" s="37">
        <v>112</v>
      </c>
      <c r="AM9" s="37">
        <v>1026</v>
      </c>
      <c r="AN9" s="37">
        <v>45</v>
      </c>
      <c r="AO9" s="37">
        <v>154</v>
      </c>
      <c r="AP9" s="37">
        <v>325</v>
      </c>
      <c r="AQ9" s="11">
        <v>384</v>
      </c>
    </row>
    <row r="10" spans="1:43" ht="30.75" customHeight="1" x14ac:dyDescent="0.3">
      <c r="A10" s="54">
        <v>2020</v>
      </c>
      <c r="B10" s="55">
        <v>4428</v>
      </c>
      <c r="C10" s="37">
        <v>14773</v>
      </c>
      <c r="D10" s="37">
        <v>9225</v>
      </c>
      <c r="E10" s="37">
        <v>5548</v>
      </c>
      <c r="F10" s="37">
        <v>57</v>
      </c>
      <c r="G10" s="37">
        <v>154</v>
      </c>
      <c r="H10" s="37">
        <v>790</v>
      </c>
      <c r="I10" s="37">
        <v>1660</v>
      </c>
      <c r="J10" s="37">
        <v>216</v>
      </c>
      <c r="K10" s="37">
        <v>944</v>
      </c>
      <c r="L10" s="37">
        <v>222</v>
      </c>
      <c r="M10" s="37">
        <v>346</v>
      </c>
      <c r="N10" s="37">
        <v>24</v>
      </c>
      <c r="O10" s="37">
        <v>100</v>
      </c>
      <c r="P10" s="37">
        <v>303</v>
      </c>
      <c r="Q10" s="37">
        <v>2671</v>
      </c>
      <c r="R10" s="37">
        <v>826</v>
      </c>
      <c r="S10" s="37">
        <v>1486</v>
      </c>
      <c r="T10" s="37">
        <v>510</v>
      </c>
      <c r="U10" s="37">
        <v>854</v>
      </c>
      <c r="V10" s="37">
        <v>661</v>
      </c>
      <c r="W10" s="37">
        <v>1327</v>
      </c>
      <c r="X10" s="37">
        <v>34</v>
      </c>
      <c r="Y10" s="37">
        <v>154</v>
      </c>
      <c r="Z10" s="37">
        <v>27</v>
      </c>
      <c r="AA10" s="37">
        <v>235</v>
      </c>
      <c r="AB10" s="37">
        <v>15</v>
      </c>
      <c r="AC10" s="37">
        <v>24</v>
      </c>
      <c r="AD10" s="37">
        <v>25</v>
      </c>
      <c r="AE10" s="37">
        <v>205</v>
      </c>
      <c r="AF10" s="37">
        <v>56</v>
      </c>
      <c r="AG10" s="37">
        <v>110</v>
      </c>
      <c r="AH10" s="37">
        <v>83</v>
      </c>
      <c r="AI10" s="37">
        <v>1824</v>
      </c>
      <c r="AJ10" s="37">
        <v>84</v>
      </c>
      <c r="AK10" s="37">
        <v>892</v>
      </c>
      <c r="AL10" s="37">
        <v>120</v>
      </c>
      <c r="AM10" s="37">
        <v>1196</v>
      </c>
      <c r="AN10" s="37">
        <v>47</v>
      </c>
      <c r="AO10" s="37">
        <v>187</v>
      </c>
      <c r="AP10" s="37">
        <v>328</v>
      </c>
      <c r="AQ10" s="11">
        <v>404</v>
      </c>
    </row>
    <row r="11" spans="1:43" ht="30.75" customHeight="1" x14ac:dyDescent="0.3">
      <c r="A11" s="54">
        <v>2021</v>
      </c>
      <c r="B11" s="55">
        <v>4583</v>
      </c>
      <c r="C11" s="37">
        <v>14719</v>
      </c>
      <c r="D11" s="37">
        <v>9088</v>
      </c>
      <c r="E11" s="37">
        <v>5631</v>
      </c>
      <c r="F11" s="37">
        <v>58</v>
      </c>
      <c r="G11" s="37">
        <v>224</v>
      </c>
      <c r="H11" s="37">
        <v>744</v>
      </c>
      <c r="I11" s="37">
        <v>1755</v>
      </c>
      <c r="J11" s="37">
        <v>229</v>
      </c>
      <c r="K11" s="37">
        <v>862</v>
      </c>
      <c r="L11" s="37">
        <v>239</v>
      </c>
      <c r="M11" s="37">
        <v>404</v>
      </c>
      <c r="N11" s="37">
        <v>25</v>
      </c>
      <c r="O11" s="37">
        <v>103</v>
      </c>
      <c r="P11" s="37">
        <v>321</v>
      </c>
      <c r="Q11" s="37">
        <v>1976</v>
      </c>
      <c r="R11" s="37">
        <v>888</v>
      </c>
      <c r="S11" s="37">
        <v>1739</v>
      </c>
      <c r="T11" s="37">
        <v>467</v>
      </c>
      <c r="U11" s="37">
        <v>794</v>
      </c>
      <c r="V11" s="37">
        <v>734</v>
      </c>
      <c r="W11" s="37">
        <v>1407</v>
      </c>
      <c r="X11" s="37">
        <v>32</v>
      </c>
      <c r="Y11" s="37">
        <v>143</v>
      </c>
      <c r="Z11" s="37">
        <v>26</v>
      </c>
      <c r="AA11" s="37">
        <v>234</v>
      </c>
      <c r="AB11" s="37">
        <v>20</v>
      </c>
      <c r="AC11" s="37">
        <v>29</v>
      </c>
      <c r="AD11" s="37">
        <v>28</v>
      </c>
      <c r="AE11" s="37">
        <v>248</v>
      </c>
      <c r="AF11" s="37">
        <v>60</v>
      </c>
      <c r="AG11" s="37">
        <v>197</v>
      </c>
      <c r="AH11" s="37">
        <v>85</v>
      </c>
      <c r="AI11" s="37">
        <v>1723</v>
      </c>
      <c r="AJ11" s="37">
        <v>91</v>
      </c>
      <c r="AK11" s="37">
        <v>928</v>
      </c>
      <c r="AL11" s="37">
        <v>128</v>
      </c>
      <c r="AM11" s="37">
        <v>1251</v>
      </c>
      <c r="AN11" s="37">
        <v>53</v>
      </c>
      <c r="AO11" s="37">
        <v>191</v>
      </c>
      <c r="AP11" s="37">
        <v>355</v>
      </c>
      <c r="AQ11" s="11">
        <v>511</v>
      </c>
    </row>
    <row r="12" spans="1:43" ht="30.75" customHeight="1" x14ac:dyDescent="0.3">
      <c r="A12" s="56">
        <v>2022</v>
      </c>
      <c r="B12" s="57">
        <v>4791</v>
      </c>
      <c r="C12" s="58">
        <v>14952</v>
      </c>
      <c r="D12" s="58">
        <v>9142</v>
      </c>
      <c r="E12" s="58">
        <v>5810</v>
      </c>
      <c r="F12" s="58">
        <v>74</v>
      </c>
      <c r="G12" s="58">
        <v>239</v>
      </c>
      <c r="H12" s="58">
        <v>639</v>
      </c>
      <c r="I12" s="58">
        <v>1416</v>
      </c>
      <c r="J12" s="58">
        <v>235</v>
      </c>
      <c r="K12" s="58">
        <v>914</v>
      </c>
      <c r="L12" s="58">
        <v>221</v>
      </c>
      <c r="M12" s="58">
        <v>374</v>
      </c>
      <c r="N12" s="58">
        <v>25</v>
      </c>
      <c r="O12" s="58">
        <v>104</v>
      </c>
      <c r="P12" s="58">
        <v>349</v>
      </c>
      <c r="Q12" s="58">
        <v>1736</v>
      </c>
      <c r="R12" s="58">
        <v>897</v>
      </c>
      <c r="S12" s="58">
        <v>1633</v>
      </c>
      <c r="T12" s="58">
        <v>456</v>
      </c>
      <c r="U12" s="58">
        <v>843</v>
      </c>
      <c r="V12" s="58">
        <v>739</v>
      </c>
      <c r="W12" s="58">
        <v>1472</v>
      </c>
      <c r="X12" s="58">
        <v>32</v>
      </c>
      <c r="Y12" s="58">
        <v>161</v>
      </c>
      <c r="Z12" s="58">
        <v>28</v>
      </c>
      <c r="AA12" s="58">
        <v>251</v>
      </c>
      <c r="AB12" s="58">
        <v>246</v>
      </c>
      <c r="AC12" s="58">
        <v>272</v>
      </c>
      <c r="AD12" s="58">
        <v>38</v>
      </c>
      <c r="AE12" s="58">
        <v>279</v>
      </c>
      <c r="AF12" s="58">
        <v>61</v>
      </c>
      <c r="AG12" s="58">
        <v>136</v>
      </c>
      <c r="AH12" s="58">
        <v>86</v>
      </c>
      <c r="AI12" s="58">
        <v>2269</v>
      </c>
      <c r="AJ12" s="58">
        <v>88</v>
      </c>
      <c r="AK12" s="58">
        <v>883</v>
      </c>
      <c r="AL12" s="58">
        <v>145</v>
      </c>
      <c r="AM12" s="58">
        <v>1314</v>
      </c>
      <c r="AN12" s="58">
        <v>56</v>
      </c>
      <c r="AO12" s="58">
        <v>173</v>
      </c>
      <c r="AP12" s="58">
        <v>376</v>
      </c>
      <c r="AQ12" s="59">
        <v>483</v>
      </c>
    </row>
    <row r="13" spans="1:43" s="61" customFormat="1" ht="30.75" customHeight="1" x14ac:dyDescent="0.3">
      <c r="A13" s="60" t="s">
        <v>50</v>
      </c>
      <c r="AN13" s="76" t="s">
        <v>106</v>
      </c>
      <c r="AO13" s="76"/>
      <c r="AP13" s="76"/>
      <c r="AQ13" s="76"/>
    </row>
    <row r="14" spans="1:43" ht="30.75" customHeight="1" x14ac:dyDescent="0.3">
      <c r="A14" s="60" t="s">
        <v>107</v>
      </c>
    </row>
    <row r="15" spans="1:43" ht="30.75" customHeight="1" x14ac:dyDescent="0.3">
      <c r="F15" s="62"/>
    </row>
  </sheetData>
  <mergeCells count="64">
    <mergeCell ref="A2:P2"/>
    <mergeCell ref="AO3:AQ3"/>
    <mergeCell ref="A4:A6"/>
    <mergeCell ref="B4:E4"/>
    <mergeCell ref="F4:G4"/>
    <mergeCell ref="H4:I4"/>
    <mergeCell ref="AF4:AG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B5:B6"/>
    <mergeCell ref="C5:E5"/>
    <mergeCell ref="F5:F6"/>
    <mergeCell ref="G5:G6"/>
    <mergeCell ref="H5:H6"/>
    <mergeCell ref="AH4:AI4"/>
    <mergeCell ref="AJ4:AK4"/>
    <mergeCell ref="AL4:AM4"/>
    <mergeCell ref="AN4:AO4"/>
    <mergeCell ref="AP4:AQ4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F5:AF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N13:AQ13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 산업대분류별 사업체총괄</vt:lpstr>
      <vt:lpstr>2. 종사자규모별 사업체수 및 종사자수</vt:lpstr>
      <vt:lpstr>3. 산업별 사업체수 및 종사자수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2023-11-14T06:44:20Z</dcterms:created>
  <dcterms:modified xsi:type="dcterms:W3CDTF">2024-02-22T02:25:20Z</dcterms:modified>
</cp:coreProperties>
</file>